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91" windowWidth="9465" windowHeight="9525" tabRatio="599" activeTab="0"/>
  </bookViews>
  <sheets>
    <sheet name="Other Purchased Services - 500" sheetId="1" r:id="rId1"/>
  </sheets>
  <definedNames>
    <definedName name="_xlnm.Print_Area" localSheetId="0">'Other Purchased Services - 500'!$A$1:$AS$73</definedName>
    <definedName name="_xlnm.Print_Titles" localSheetId="0">'Other Purchased Services - 500'!$A:$B</definedName>
  </definedNames>
  <calcPr fullCalcOnLoad="1"/>
</workbook>
</file>

<file path=xl/sharedStrings.xml><?xml version="1.0" encoding="utf-8"?>
<sst xmlns="http://schemas.openxmlformats.org/spreadsheetml/2006/main" count="134" uniqueCount="114">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</sst>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8515625" style="1" bestFit="1" customWidth="1"/>
    <col min="2" max="2" width="18.1406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2.28125" style="1" customWidth="1"/>
    <col min="23" max="23" width="7.7109375" style="1" bestFit="1" customWidth="1"/>
    <col min="24" max="24" width="12.28125" style="1" customWidth="1"/>
    <col min="25" max="25" width="7.7109375" style="1" bestFit="1" customWidth="1"/>
    <col min="26" max="26" width="12.28125" style="1" customWidth="1"/>
    <col min="27" max="27" width="7.7109375" style="1" bestFit="1" customWidth="1"/>
    <col min="28" max="28" width="12.28125" style="1" customWidth="1"/>
    <col min="29" max="29" width="7.7109375" style="1" bestFit="1" customWidth="1"/>
    <col min="30" max="30" width="12.28125" style="1" customWidth="1"/>
    <col min="31" max="31" width="7.7109375" style="1" bestFit="1" customWidth="1"/>
    <col min="32" max="32" width="12.28125" style="1" customWidth="1"/>
    <col min="33" max="33" width="7.7109375" style="1" bestFit="1" customWidth="1"/>
    <col min="34" max="34" width="12.8515625" style="1" customWidth="1"/>
    <col min="35" max="35" width="7.7109375" style="1" bestFit="1" customWidth="1"/>
    <col min="36" max="36" width="12.28125" style="1" customWidth="1"/>
    <col min="37" max="37" width="7.7109375" style="1" bestFit="1" customWidth="1"/>
    <col min="38" max="38" width="12.28125" style="1" customWidth="1"/>
    <col min="39" max="39" width="7.7109375" style="1" bestFit="1" customWidth="1"/>
    <col min="40" max="40" width="12.28125" style="1" customWidth="1"/>
    <col min="41" max="41" width="7.7109375" style="1" bestFit="1" customWidth="1"/>
    <col min="42" max="42" width="12.28125" style="1" customWidth="1"/>
    <col min="43" max="43" width="7.7109375" style="1" bestFit="1" customWidth="1"/>
    <col min="44" max="44" width="13.7109375" style="1" bestFit="1" customWidth="1"/>
    <col min="45" max="45" width="8.00390625" style="1" bestFit="1" customWidth="1"/>
    <col min="46" max="16384" width="9.140625" style="1" customWidth="1"/>
  </cols>
  <sheetData>
    <row r="2" spans="3:45" ht="63.75">
      <c r="C2" s="34" t="s">
        <v>113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29" t="s">
        <v>10</v>
      </c>
      <c r="W2" s="23"/>
      <c r="X2" s="29" t="s">
        <v>11</v>
      </c>
      <c r="Y2" s="31"/>
      <c r="Z2" s="29" t="s">
        <v>12</v>
      </c>
      <c r="AA2" s="18"/>
      <c r="AB2" s="29" t="s">
        <v>13</v>
      </c>
      <c r="AC2" s="18"/>
      <c r="AD2" s="29" t="s">
        <v>109</v>
      </c>
      <c r="AE2" s="23"/>
      <c r="AF2" s="29" t="s">
        <v>14</v>
      </c>
      <c r="AG2" s="23"/>
      <c r="AH2" s="29" t="s">
        <v>15</v>
      </c>
      <c r="AI2" s="18"/>
      <c r="AJ2" s="29" t="s">
        <v>16</v>
      </c>
      <c r="AK2" s="18"/>
      <c r="AL2" s="29" t="s">
        <v>17</v>
      </c>
      <c r="AM2" s="23"/>
      <c r="AN2" s="29" t="s">
        <v>18</v>
      </c>
      <c r="AO2" s="18"/>
      <c r="AP2" s="29" t="s">
        <v>19</v>
      </c>
      <c r="AQ2" s="31"/>
      <c r="AR2" s="32" t="s">
        <v>110</v>
      </c>
      <c r="AS2" s="23"/>
    </row>
    <row r="3" spans="1:45" ht="15" customHeight="1">
      <c r="A3" s="8" t="s">
        <v>0</v>
      </c>
      <c r="B3" s="4" t="s">
        <v>86</v>
      </c>
      <c r="C3" s="35"/>
      <c r="D3" s="5" t="s">
        <v>89</v>
      </c>
      <c r="E3" s="22" t="s">
        <v>88</v>
      </c>
      <c r="F3" s="5" t="s">
        <v>90</v>
      </c>
      <c r="G3" s="22" t="s">
        <v>88</v>
      </c>
      <c r="H3" s="5" t="s">
        <v>91</v>
      </c>
      <c r="I3" s="22" t="s">
        <v>88</v>
      </c>
      <c r="J3" s="5" t="s">
        <v>92</v>
      </c>
      <c r="K3" s="22" t="s">
        <v>88</v>
      </c>
      <c r="L3" s="5" t="s">
        <v>93</v>
      </c>
      <c r="M3" s="22" t="s">
        <v>88</v>
      </c>
      <c r="N3" s="5" t="s">
        <v>94</v>
      </c>
      <c r="O3" s="22" t="s">
        <v>88</v>
      </c>
      <c r="P3" s="5" t="s">
        <v>95</v>
      </c>
      <c r="Q3" s="22" t="s">
        <v>88</v>
      </c>
      <c r="R3" s="5" t="s">
        <v>96</v>
      </c>
      <c r="S3" s="22" t="s">
        <v>88</v>
      </c>
      <c r="T3" s="5" t="s">
        <v>97</v>
      </c>
      <c r="U3" s="22" t="s">
        <v>88</v>
      </c>
      <c r="V3" s="5" t="s">
        <v>98</v>
      </c>
      <c r="W3" s="22" t="s">
        <v>88</v>
      </c>
      <c r="X3" s="5" t="s">
        <v>99</v>
      </c>
      <c r="Y3" s="22" t="s">
        <v>88</v>
      </c>
      <c r="Z3" s="5" t="s">
        <v>100</v>
      </c>
      <c r="AA3" s="22" t="s">
        <v>88</v>
      </c>
      <c r="AB3" s="5" t="s">
        <v>101</v>
      </c>
      <c r="AC3" s="22" t="s">
        <v>88</v>
      </c>
      <c r="AD3" s="5" t="s">
        <v>102</v>
      </c>
      <c r="AE3" s="22" t="s">
        <v>88</v>
      </c>
      <c r="AF3" s="5" t="s">
        <v>104</v>
      </c>
      <c r="AG3" s="22" t="s">
        <v>88</v>
      </c>
      <c r="AH3" s="5" t="s">
        <v>103</v>
      </c>
      <c r="AI3" s="22" t="s">
        <v>88</v>
      </c>
      <c r="AJ3" s="5" t="s">
        <v>105</v>
      </c>
      <c r="AK3" s="22" t="s">
        <v>88</v>
      </c>
      <c r="AL3" s="5" t="s">
        <v>106</v>
      </c>
      <c r="AM3" s="22" t="s">
        <v>88</v>
      </c>
      <c r="AN3" s="5" t="s">
        <v>107</v>
      </c>
      <c r="AO3" s="22" t="s">
        <v>88</v>
      </c>
      <c r="AP3" s="5" t="s">
        <v>108</v>
      </c>
      <c r="AQ3" s="22" t="s">
        <v>88</v>
      </c>
      <c r="AR3" s="33"/>
      <c r="AS3" s="22" t="s">
        <v>88</v>
      </c>
    </row>
    <row r="4" spans="1:45" ht="12.75">
      <c r="A4" s="9">
        <v>1</v>
      </c>
      <c r="B4" s="2" t="s">
        <v>20</v>
      </c>
      <c r="C4" s="19">
        <v>9499</v>
      </c>
      <c r="D4" s="12">
        <v>6058</v>
      </c>
      <c r="E4" s="12">
        <f>D4/$C4</f>
        <v>0.6377513422465523</v>
      </c>
      <c r="F4" s="12">
        <v>6605</v>
      </c>
      <c r="G4" s="12">
        <f>F4/$C4</f>
        <v>0.6953363511948626</v>
      </c>
      <c r="H4" s="12">
        <v>241374</v>
      </c>
      <c r="I4" s="12">
        <f>H4/$C4</f>
        <v>25.410464259395727</v>
      </c>
      <c r="J4" s="12">
        <v>292630</v>
      </c>
      <c r="K4" s="12">
        <f>J4/$C4</f>
        <v>30.80640067375513</v>
      </c>
      <c r="L4" s="12">
        <v>114042</v>
      </c>
      <c r="M4" s="12">
        <f>L4/$C4</f>
        <v>12.005684808927256</v>
      </c>
      <c r="N4" s="12">
        <v>0</v>
      </c>
      <c r="O4" s="12">
        <f>N4/$C4</f>
        <v>0</v>
      </c>
      <c r="P4" s="12">
        <v>0</v>
      </c>
      <c r="Q4" s="12">
        <f>P4/$C4</f>
        <v>0</v>
      </c>
      <c r="R4" s="12">
        <v>0</v>
      </c>
      <c r="S4" s="12">
        <f>R4/$C4</f>
        <v>0</v>
      </c>
      <c r="T4" s="12">
        <v>140617</v>
      </c>
      <c r="U4" s="12">
        <f>T4/$C4</f>
        <v>14.803347720812717</v>
      </c>
      <c r="V4" s="12">
        <v>14626</v>
      </c>
      <c r="W4" s="12">
        <f aca="true" t="shared" si="0" ref="W4:W35">V4/$C4</f>
        <v>1.5397410253710917</v>
      </c>
      <c r="X4" s="12">
        <v>1267</v>
      </c>
      <c r="Y4" s="12">
        <f aca="true" t="shared" si="1" ref="Y4:Y35">X4/$C4</f>
        <v>0.13338246131171702</v>
      </c>
      <c r="Z4" s="12">
        <v>55814</v>
      </c>
      <c r="AA4" s="12">
        <f>Z4/$C4</f>
        <v>5.875776397515528</v>
      </c>
      <c r="AB4" s="12">
        <v>0</v>
      </c>
      <c r="AC4" s="12">
        <f>AB4/$C4</f>
        <v>0</v>
      </c>
      <c r="AD4" s="12">
        <v>32083</v>
      </c>
      <c r="AE4" s="12">
        <f>AD4/$C4</f>
        <v>3.3775134224655226</v>
      </c>
      <c r="AF4" s="12">
        <v>12968</v>
      </c>
      <c r="AG4" s="12">
        <f>AF4/$C4</f>
        <v>1.3651963364564692</v>
      </c>
      <c r="AH4" s="12">
        <v>273023</v>
      </c>
      <c r="AI4" s="12">
        <f aca="true" t="shared" si="2" ref="AI4:AI35">AH4/$C4</f>
        <v>28.742288661964416</v>
      </c>
      <c r="AJ4" s="12">
        <v>884755</v>
      </c>
      <c r="AK4" s="12">
        <f aca="true" t="shared" si="3" ref="AK4:AK35">AJ4/$C4</f>
        <v>93.1419096747026</v>
      </c>
      <c r="AL4" s="12">
        <v>0</v>
      </c>
      <c r="AM4" s="12">
        <f aca="true" t="shared" si="4" ref="AM4:AM35">AL4/$C4</f>
        <v>0</v>
      </c>
      <c r="AN4" s="12">
        <v>0</v>
      </c>
      <c r="AO4" s="12">
        <f aca="true" t="shared" si="5" ref="AO4:AO35">AN4/$C4</f>
        <v>0</v>
      </c>
      <c r="AP4" s="12">
        <v>0</v>
      </c>
      <c r="AQ4" s="12">
        <f>AP4/$C4</f>
        <v>0</v>
      </c>
      <c r="AR4" s="13">
        <f aca="true" t="shared" si="6" ref="AR4:AR35">D4+F4+H4+J4+L4+N4+P4+R4+T4+V4+X4+Z4+AB4+AD4+AF4+AH4+AJ4+AL4+AN4+AP4</f>
        <v>2075862</v>
      </c>
      <c r="AS4" s="12">
        <f>AR4/$C4</f>
        <v>218.5347931361196</v>
      </c>
    </row>
    <row r="5" spans="1:45" ht="12.75">
      <c r="A5" s="9">
        <v>2</v>
      </c>
      <c r="B5" s="2" t="s">
        <v>21</v>
      </c>
      <c r="C5" s="19">
        <v>4299</v>
      </c>
      <c r="D5" s="12">
        <v>19639</v>
      </c>
      <c r="E5" s="12">
        <f aca="true" t="shared" si="7" ref="E5:E70">D5/$C5</f>
        <v>4.568271691090952</v>
      </c>
      <c r="F5" s="12">
        <v>0</v>
      </c>
      <c r="G5" s="12">
        <f aca="true" t="shared" si="8" ref="G5:G70">F5/$C5</f>
        <v>0</v>
      </c>
      <c r="H5" s="12">
        <v>94821</v>
      </c>
      <c r="I5" s="12">
        <f aca="true" t="shared" si="9" ref="I5:I70">H5/$C5</f>
        <v>22.05652477320307</v>
      </c>
      <c r="J5" s="12">
        <v>89447</v>
      </c>
      <c r="K5" s="12">
        <f aca="true" t="shared" si="10" ref="K5:K70">J5/$C5</f>
        <v>20.80646662014422</v>
      </c>
      <c r="L5" s="12">
        <v>75251</v>
      </c>
      <c r="M5" s="12">
        <f aca="true" t="shared" si="11" ref="M5:M70">L5/$C5</f>
        <v>17.504303326354965</v>
      </c>
      <c r="N5" s="12">
        <v>29236</v>
      </c>
      <c r="O5" s="12">
        <f aca="true" t="shared" si="12" ref="O5:O70">N5/$C5</f>
        <v>6.80065131425913</v>
      </c>
      <c r="P5" s="12">
        <v>599</v>
      </c>
      <c r="Q5" s="12">
        <f aca="true" t="shared" si="13" ref="Q5:Q70">P5/$C5</f>
        <v>0.13933472900674576</v>
      </c>
      <c r="R5" s="12">
        <v>0</v>
      </c>
      <c r="S5" s="12">
        <f aca="true" t="shared" si="14" ref="S5:U68">R5/$C5</f>
        <v>0</v>
      </c>
      <c r="T5" s="12">
        <v>58177</v>
      </c>
      <c r="U5" s="12">
        <f t="shared" si="14"/>
        <v>13.532682019074203</v>
      </c>
      <c r="V5" s="12">
        <v>1250</v>
      </c>
      <c r="W5" s="12">
        <f t="shared" si="0"/>
        <v>0.2907652942544778</v>
      </c>
      <c r="X5" s="12">
        <v>0</v>
      </c>
      <c r="Y5" s="12">
        <f t="shared" si="1"/>
        <v>0</v>
      </c>
      <c r="Z5" s="12">
        <v>0</v>
      </c>
      <c r="AA5" s="12">
        <f aca="true" t="shared" si="15" ref="AA5:AA70">Z5/$C5</f>
        <v>0</v>
      </c>
      <c r="AB5" s="12">
        <v>0</v>
      </c>
      <c r="AC5" s="12">
        <f aca="true" t="shared" si="16" ref="AC5:AC70">AB5/$C5</f>
        <v>0</v>
      </c>
      <c r="AD5" s="12">
        <v>0</v>
      </c>
      <c r="AE5" s="12">
        <f aca="true" t="shared" si="17" ref="AE5:AG68">AD5/$C5</f>
        <v>0</v>
      </c>
      <c r="AF5" s="12">
        <v>0</v>
      </c>
      <c r="AG5" s="12">
        <f t="shared" si="17"/>
        <v>0</v>
      </c>
      <c r="AH5" s="12">
        <v>196489</v>
      </c>
      <c r="AI5" s="12">
        <f t="shared" si="2"/>
        <v>45.70574552221447</v>
      </c>
      <c r="AJ5" s="12">
        <v>0</v>
      </c>
      <c r="AK5" s="12">
        <f t="shared" si="3"/>
        <v>0</v>
      </c>
      <c r="AL5" s="12">
        <v>0</v>
      </c>
      <c r="AM5" s="12">
        <f t="shared" si="4"/>
        <v>0</v>
      </c>
      <c r="AN5" s="12">
        <v>0</v>
      </c>
      <c r="AO5" s="12">
        <f t="shared" si="5"/>
        <v>0</v>
      </c>
      <c r="AP5" s="12">
        <v>0</v>
      </c>
      <c r="AQ5" s="12">
        <f aca="true" t="shared" si="18" ref="AQ5:AQ70">AP5/$C5</f>
        <v>0</v>
      </c>
      <c r="AR5" s="13">
        <f t="shared" si="6"/>
        <v>564909</v>
      </c>
      <c r="AS5" s="12">
        <f aca="true" t="shared" si="19" ref="AS5:AS70">AR5/$C5</f>
        <v>131.40474528960223</v>
      </c>
    </row>
    <row r="6" spans="1:45" ht="12.75">
      <c r="A6" s="9">
        <v>3</v>
      </c>
      <c r="B6" s="2" t="s">
        <v>22</v>
      </c>
      <c r="C6" s="19">
        <v>16363</v>
      </c>
      <c r="D6" s="12">
        <v>1639</v>
      </c>
      <c r="E6" s="12">
        <f t="shared" si="7"/>
        <v>0.10016500641691621</v>
      </c>
      <c r="F6" s="12">
        <v>1828</v>
      </c>
      <c r="G6" s="12">
        <f t="shared" si="8"/>
        <v>0.11171545560105116</v>
      </c>
      <c r="H6" s="12">
        <v>395955</v>
      </c>
      <c r="I6" s="12">
        <f t="shared" si="9"/>
        <v>24.198191040762698</v>
      </c>
      <c r="J6" s="12">
        <v>406204</v>
      </c>
      <c r="K6" s="12">
        <f t="shared" si="10"/>
        <v>24.824543176679093</v>
      </c>
      <c r="L6" s="12">
        <v>445981</v>
      </c>
      <c r="M6" s="12">
        <f t="shared" si="11"/>
        <v>27.255454378781398</v>
      </c>
      <c r="N6" s="12">
        <v>27789</v>
      </c>
      <c r="O6" s="12">
        <f t="shared" si="12"/>
        <v>1.6982827109943164</v>
      </c>
      <c r="P6" s="12">
        <v>1880</v>
      </c>
      <c r="Q6" s="12">
        <f t="shared" si="13"/>
        <v>0.11489335696388193</v>
      </c>
      <c r="R6" s="12">
        <v>0</v>
      </c>
      <c r="S6" s="12">
        <f t="shared" si="14"/>
        <v>0</v>
      </c>
      <c r="T6" s="12">
        <v>673970</v>
      </c>
      <c r="U6" s="12">
        <f t="shared" si="14"/>
        <v>41.188657336674204</v>
      </c>
      <c r="V6" s="12">
        <v>19115</v>
      </c>
      <c r="W6" s="12">
        <f t="shared" si="0"/>
        <v>1.1681843182790441</v>
      </c>
      <c r="X6" s="12">
        <v>1505</v>
      </c>
      <c r="Y6" s="12">
        <f t="shared" si="1"/>
        <v>0.0919757990588523</v>
      </c>
      <c r="Z6" s="12">
        <v>0</v>
      </c>
      <c r="AA6" s="12">
        <f t="shared" si="15"/>
        <v>0</v>
      </c>
      <c r="AB6" s="12">
        <v>0</v>
      </c>
      <c r="AC6" s="12">
        <f t="shared" si="16"/>
        <v>0</v>
      </c>
      <c r="AD6" s="12">
        <v>0</v>
      </c>
      <c r="AE6" s="12">
        <f t="shared" si="17"/>
        <v>0</v>
      </c>
      <c r="AF6" s="12">
        <v>7200</v>
      </c>
      <c r="AG6" s="12">
        <f t="shared" si="17"/>
        <v>0.4400171117765691</v>
      </c>
      <c r="AH6" s="12">
        <v>393702</v>
      </c>
      <c r="AI6" s="12">
        <f t="shared" si="2"/>
        <v>24.06050235286928</v>
      </c>
      <c r="AJ6" s="12">
        <v>228990</v>
      </c>
      <c r="AK6" s="12">
        <f t="shared" si="3"/>
        <v>13.9943775591273</v>
      </c>
      <c r="AL6" s="12">
        <v>0</v>
      </c>
      <c r="AM6" s="12">
        <f t="shared" si="4"/>
        <v>0</v>
      </c>
      <c r="AN6" s="12">
        <v>0</v>
      </c>
      <c r="AO6" s="12">
        <f t="shared" si="5"/>
        <v>0</v>
      </c>
      <c r="AP6" s="12">
        <v>0</v>
      </c>
      <c r="AQ6" s="12">
        <f t="shared" si="18"/>
        <v>0</v>
      </c>
      <c r="AR6" s="13">
        <f t="shared" si="6"/>
        <v>2605758</v>
      </c>
      <c r="AS6" s="12">
        <f t="shared" si="19"/>
        <v>159.2469596039846</v>
      </c>
    </row>
    <row r="7" spans="1:45" ht="12.75">
      <c r="A7" s="9">
        <v>4</v>
      </c>
      <c r="B7" s="2" t="s">
        <v>23</v>
      </c>
      <c r="C7" s="19">
        <v>4331</v>
      </c>
      <c r="D7" s="12">
        <v>0</v>
      </c>
      <c r="E7" s="12">
        <f t="shared" si="7"/>
        <v>0</v>
      </c>
      <c r="F7" s="12">
        <v>0</v>
      </c>
      <c r="G7" s="12">
        <f t="shared" si="8"/>
        <v>0</v>
      </c>
      <c r="H7" s="12">
        <v>332272</v>
      </c>
      <c r="I7" s="12">
        <f t="shared" si="9"/>
        <v>76.71946432694527</v>
      </c>
      <c r="J7" s="12">
        <v>219883</v>
      </c>
      <c r="K7" s="12">
        <f t="shared" si="10"/>
        <v>50.769568229046406</v>
      </c>
      <c r="L7" s="12">
        <v>98634</v>
      </c>
      <c r="M7" s="12">
        <f t="shared" si="11"/>
        <v>22.773955206649735</v>
      </c>
      <c r="N7" s="12">
        <v>18240</v>
      </c>
      <c r="O7" s="12">
        <f t="shared" si="12"/>
        <v>4.2114984991918725</v>
      </c>
      <c r="P7" s="12">
        <v>132</v>
      </c>
      <c r="Q7" s="12">
        <f t="shared" si="13"/>
        <v>0.03047794966520434</v>
      </c>
      <c r="R7" s="12">
        <v>0</v>
      </c>
      <c r="S7" s="12">
        <f t="shared" si="14"/>
        <v>0</v>
      </c>
      <c r="T7" s="12">
        <v>136136</v>
      </c>
      <c r="U7" s="12">
        <f t="shared" si="14"/>
        <v>31.432925421380745</v>
      </c>
      <c r="V7" s="12">
        <v>9568</v>
      </c>
      <c r="W7" s="12">
        <f t="shared" si="0"/>
        <v>2.2091895636111754</v>
      </c>
      <c r="X7" s="12">
        <v>0</v>
      </c>
      <c r="Y7" s="12">
        <f t="shared" si="1"/>
        <v>0</v>
      </c>
      <c r="Z7" s="12">
        <v>2243</v>
      </c>
      <c r="AA7" s="12">
        <f t="shared" si="15"/>
        <v>0.5178942507504041</v>
      </c>
      <c r="AB7" s="12">
        <v>12554</v>
      </c>
      <c r="AC7" s="12">
        <f t="shared" si="16"/>
        <v>2.8986377280073885</v>
      </c>
      <c r="AD7" s="12">
        <v>0</v>
      </c>
      <c r="AE7" s="12">
        <f t="shared" si="17"/>
        <v>0</v>
      </c>
      <c r="AF7" s="12">
        <v>0</v>
      </c>
      <c r="AG7" s="12">
        <f t="shared" si="17"/>
        <v>0</v>
      </c>
      <c r="AH7" s="12">
        <v>344358</v>
      </c>
      <c r="AI7" s="12">
        <f t="shared" si="2"/>
        <v>79.51004386977603</v>
      </c>
      <c r="AJ7" s="12">
        <v>531562</v>
      </c>
      <c r="AK7" s="12">
        <f t="shared" si="3"/>
        <v>122.73424151466175</v>
      </c>
      <c r="AL7" s="12">
        <v>0</v>
      </c>
      <c r="AM7" s="12">
        <f t="shared" si="4"/>
        <v>0</v>
      </c>
      <c r="AN7" s="12">
        <v>0</v>
      </c>
      <c r="AO7" s="12">
        <f t="shared" si="5"/>
        <v>0</v>
      </c>
      <c r="AP7" s="12">
        <v>0</v>
      </c>
      <c r="AQ7" s="12">
        <f t="shared" si="18"/>
        <v>0</v>
      </c>
      <c r="AR7" s="13">
        <f t="shared" si="6"/>
        <v>1705582</v>
      </c>
      <c r="AS7" s="12">
        <f t="shared" si="19"/>
        <v>393.80789655968596</v>
      </c>
    </row>
    <row r="8" spans="1:45" ht="12.75">
      <c r="A8" s="10">
        <v>5</v>
      </c>
      <c r="B8" s="3" t="s">
        <v>24</v>
      </c>
      <c r="C8" s="20">
        <v>6512</v>
      </c>
      <c r="D8" s="14">
        <v>0</v>
      </c>
      <c r="E8" s="14">
        <f t="shared" si="7"/>
        <v>0</v>
      </c>
      <c r="F8" s="14">
        <v>0</v>
      </c>
      <c r="G8" s="14">
        <f t="shared" si="8"/>
        <v>0</v>
      </c>
      <c r="H8" s="14">
        <v>272728</v>
      </c>
      <c r="I8" s="14">
        <f t="shared" si="9"/>
        <v>41.88083538083538</v>
      </c>
      <c r="J8" s="14">
        <v>263803</v>
      </c>
      <c r="K8" s="14">
        <f t="shared" si="10"/>
        <v>40.510288697788695</v>
      </c>
      <c r="L8" s="14">
        <v>188657</v>
      </c>
      <c r="M8" s="14">
        <f t="shared" si="11"/>
        <v>28.970669533169534</v>
      </c>
      <c r="N8" s="14">
        <v>17912</v>
      </c>
      <c r="O8" s="14">
        <f t="shared" si="12"/>
        <v>2.750614250614251</v>
      </c>
      <c r="P8" s="14">
        <v>1806</v>
      </c>
      <c r="Q8" s="14">
        <f t="shared" si="13"/>
        <v>0.2773341523341523</v>
      </c>
      <c r="R8" s="14">
        <v>0</v>
      </c>
      <c r="S8" s="14">
        <f t="shared" si="14"/>
        <v>0</v>
      </c>
      <c r="T8" s="14">
        <v>248450</v>
      </c>
      <c r="U8" s="14">
        <f t="shared" si="14"/>
        <v>38.15264127764128</v>
      </c>
      <c r="V8" s="14">
        <v>23953</v>
      </c>
      <c r="W8" s="14">
        <f t="shared" si="0"/>
        <v>3.6782862407862407</v>
      </c>
      <c r="X8" s="14">
        <v>0</v>
      </c>
      <c r="Y8" s="14">
        <f t="shared" si="1"/>
        <v>0</v>
      </c>
      <c r="Z8" s="14">
        <v>3668</v>
      </c>
      <c r="AA8" s="14">
        <f t="shared" si="15"/>
        <v>0.5632678132678133</v>
      </c>
      <c r="AB8" s="14">
        <v>0</v>
      </c>
      <c r="AC8" s="14">
        <f t="shared" si="16"/>
        <v>0</v>
      </c>
      <c r="AD8" s="14">
        <v>0</v>
      </c>
      <c r="AE8" s="14">
        <f t="shared" si="17"/>
        <v>0</v>
      </c>
      <c r="AF8" s="14">
        <v>0</v>
      </c>
      <c r="AG8" s="14">
        <f t="shared" si="17"/>
        <v>0</v>
      </c>
      <c r="AH8" s="14">
        <v>206292</v>
      </c>
      <c r="AI8" s="14">
        <f t="shared" si="2"/>
        <v>31.67874692874693</v>
      </c>
      <c r="AJ8" s="14">
        <v>29101</v>
      </c>
      <c r="AK8" s="14">
        <f t="shared" si="3"/>
        <v>4.468826781326781</v>
      </c>
      <c r="AL8" s="14">
        <v>0</v>
      </c>
      <c r="AM8" s="14">
        <f t="shared" si="4"/>
        <v>0</v>
      </c>
      <c r="AN8" s="14">
        <v>0</v>
      </c>
      <c r="AO8" s="14">
        <f t="shared" si="5"/>
        <v>0</v>
      </c>
      <c r="AP8" s="14">
        <v>0</v>
      </c>
      <c r="AQ8" s="14">
        <f t="shared" si="18"/>
        <v>0</v>
      </c>
      <c r="AR8" s="15">
        <f t="shared" si="6"/>
        <v>1256370</v>
      </c>
      <c r="AS8" s="14">
        <f t="shared" si="19"/>
        <v>192.93151105651106</v>
      </c>
    </row>
    <row r="9" spans="1:45" ht="12.75">
      <c r="A9" s="11">
        <v>6</v>
      </c>
      <c r="B9" s="2" t="s">
        <v>25</v>
      </c>
      <c r="C9" s="19">
        <v>6153</v>
      </c>
      <c r="D9" s="12">
        <v>9458</v>
      </c>
      <c r="E9" s="12">
        <f t="shared" si="7"/>
        <v>1.5371363562489841</v>
      </c>
      <c r="F9" s="12">
        <v>0</v>
      </c>
      <c r="G9" s="12">
        <f t="shared" si="8"/>
        <v>0</v>
      </c>
      <c r="H9" s="12">
        <v>171248</v>
      </c>
      <c r="I9" s="12">
        <f t="shared" si="9"/>
        <v>27.831626848691695</v>
      </c>
      <c r="J9" s="12">
        <v>193575</v>
      </c>
      <c r="K9" s="12">
        <f t="shared" si="10"/>
        <v>31.460263286201855</v>
      </c>
      <c r="L9" s="12">
        <v>83136</v>
      </c>
      <c r="M9" s="12">
        <f t="shared" si="11"/>
        <v>13.511457825451</v>
      </c>
      <c r="N9" s="12">
        <v>40935</v>
      </c>
      <c r="O9" s="12">
        <f t="shared" si="12"/>
        <v>6.652852267186738</v>
      </c>
      <c r="P9" s="12">
        <v>661</v>
      </c>
      <c r="Q9" s="12">
        <f t="shared" si="13"/>
        <v>0.10742727124979684</v>
      </c>
      <c r="R9" s="12">
        <v>0</v>
      </c>
      <c r="S9" s="12">
        <f t="shared" si="14"/>
        <v>0</v>
      </c>
      <c r="T9" s="12">
        <v>162162</v>
      </c>
      <c r="U9" s="12">
        <f t="shared" si="14"/>
        <v>26.35494880546075</v>
      </c>
      <c r="V9" s="12">
        <v>5273</v>
      </c>
      <c r="W9" s="12">
        <f t="shared" si="0"/>
        <v>0.8569803347960344</v>
      </c>
      <c r="X9" s="12">
        <v>310</v>
      </c>
      <c r="Y9" s="12">
        <f t="shared" si="1"/>
        <v>0.050381927515033315</v>
      </c>
      <c r="Z9" s="12">
        <v>0</v>
      </c>
      <c r="AA9" s="12">
        <f t="shared" si="15"/>
        <v>0</v>
      </c>
      <c r="AB9" s="12">
        <v>111683</v>
      </c>
      <c r="AC9" s="12">
        <f t="shared" si="16"/>
        <v>18.150983260198277</v>
      </c>
      <c r="AD9" s="12">
        <v>0</v>
      </c>
      <c r="AE9" s="12">
        <f t="shared" si="17"/>
        <v>0</v>
      </c>
      <c r="AF9" s="12">
        <v>3600</v>
      </c>
      <c r="AG9" s="12">
        <f t="shared" si="17"/>
        <v>0.5850804485616772</v>
      </c>
      <c r="AH9" s="12">
        <v>104046</v>
      </c>
      <c r="AI9" s="12">
        <f t="shared" si="2"/>
        <v>16.909800097513408</v>
      </c>
      <c r="AJ9" s="12">
        <v>73632</v>
      </c>
      <c r="AK9" s="12">
        <f t="shared" si="3"/>
        <v>11.966845441248172</v>
      </c>
      <c r="AL9" s="12">
        <v>0</v>
      </c>
      <c r="AM9" s="12">
        <f t="shared" si="4"/>
        <v>0</v>
      </c>
      <c r="AN9" s="12">
        <v>0</v>
      </c>
      <c r="AO9" s="12">
        <f t="shared" si="5"/>
        <v>0</v>
      </c>
      <c r="AP9" s="12">
        <v>0</v>
      </c>
      <c r="AQ9" s="12">
        <f t="shared" si="18"/>
        <v>0</v>
      </c>
      <c r="AR9" s="13">
        <f t="shared" si="6"/>
        <v>959719</v>
      </c>
      <c r="AS9" s="12">
        <f t="shared" si="19"/>
        <v>155.9757841703234</v>
      </c>
    </row>
    <row r="10" spans="1:45" ht="12.75">
      <c r="A10" s="9">
        <v>7</v>
      </c>
      <c r="B10" s="2" t="s">
        <v>26</v>
      </c>
      <c r="C10" s="19">
        <v>2422</v>
      </c>
      <c r="D10" s="12">
        <v>0</v>
      </c>
      <c r="E10" s="12">
        <f t="shared" si="7"/>
        <v>0</v>
      </c>
      <c r="F10" s="12">
        <v>5830</v>
      </c>
      <c r="G10" s="12">
        <f t="shared" si="8"/>
        <v>2.40710156895128</v>
      </c>
      <c r="H10" s="12">
        <v>52275</v>
      </c>
      <c r="I10" s="12">
        <f t="shared" si="9"/>
        <v>21.58340214698596</v>
      </c>
      <c r="J10" s="12">
        <v>47250</v>
      </c>
      <c r="K10" s="12">
        <f t="shared" si="10"/>
        <v>19.508670520231213</v>
      </c>
      <c r="L10" s="12">
        <v>68329</v>
      </c>
      <c r="M10" s="12">
        <f t="shared" si="11"/>
        <v>28.211808422791083</v>
      </c>
      <c r="N10" s="12">
        <v>19604</v>
      </c>
      <c r="O10" s="12">
        <f t="shared" si="12"/>
        <v>8.094137076796036</v>
      </c>
      <c r="P10" s="12">
        <v>23988</v>
      </c>
      <c r="Q10" s="12">
        <f t="shared" si="13"/>
        <v>9.904211395540875</v>
      </c>
      <c r="R10" s="12">
        <v>0</v>
      </c>
      <c r="S10" s="12">
        <f t="shared" si="14"/>
        <v>0</v>
      </c>
      <c r="T10" s="12">
        <v>86280</v>
      </c>
      <c r="U10" s="12">
        <f t="shared" si="14"/>
        <v>35.623451692815856</v>
      </c>
      <c r="V10" s="12">
        <v>121</v>
      </c>
      <c r="W10" s="12">
        <f t="shared" si="0"/>
        <v>0.04995871180842279</v>
      </c>
      <c r="X10" s="12">
        <v>1091</v>
      </c>
      <c r="Y10" s="12">
        <f t="shared" si="1"/>
        <v>0.4504541701073493</v>
      </c>
      <c r="Z10" s="12">
        <v>18280</v>
      </c>
      <c r="AA10" s="12">
        <f t="shared" si="15"/>
        <v>7.54748142031379</v>
      </c>
      <c r="AB10" s="12">
        <v>0</v>
      </c>
      <c r="AC10" s="12">
        <f t="shared" si="16"/>
        <v>0</v>
      </c>
      <c r="AD10" s="12">
        <v>0</v>
      </c>
      <c r="AE10" s="12">
        <f t="shared" si="17"/>
        <v>0</v>
      </c>
      <c r="AF10" s="12">
        <v>0</v>
      </c>
      <c r="AG10" s="12">
        <f t="shared" si="17"/>
        <v>0</v>
      </c>
      <c r="AH10" s="12">
        <v>119384</v>
      </c>
      <c r="AI10" s="12">
        <f t="shared" si="2"/>
        <v>49.2914946325351</v>
      </c>
      <c r="AJ10" s="12">
        <v>0</v>
      </c>
      <c r="AK10" s="12">
        <f t="shared" si="3"/>
        <v>0</v>
      </c>
      <c r="AL10" s="12">
        <v>0</v>
      </c>
      <c r="AM10" s="12">
        <f t="shared" si="4"/>
        <v>0</v>
      </c>
      <c r="AN10" s="12">
        <v>0</v>
      </c>
      <c r="AO10" s="12">
        <f t="shared" si="5"/>
        <v>0</v>
      </c>
      <c r="AP10" s="12">
        <v>0</v>
      </c>
      <c r="AQ10" s="12">
        <f t="shared" si="18"/>
        <v>0</v>
      </c>
      <c r="AR10" s="13">
        <f t="shared" si="6"/>
        <v>442432</v>
      </c>
      <c r="AS10" s="12">
        <f t="shared" si="19"/>
        <v>182.67217175887697</v>
      </c>
    </row>
    <row r="11" spans="1:45" ht="12.75">
      <c r="A11" s="9">
        <v>8</v>
      </c>
      <c r="B11" s="2" t="s">
        <v>27</v>
      </c>
      <c r="C11" s="19">
        <v>18868</v>
      </c>
      <c r="D11" s="12">
        <v>3592</v>
      </c>
      <c r="E11" s="12">
        <f t="shared" si="7"/>
        <v>0.190375238499046</v>
      </c>
      <c r="F11" s="12">
        <v>0</v>
      </c>
      <c r="G11" s="12">
        <f t="shared" si="8"/>
        <v>0</v>
      </c>
      <c r="H11" s="12">
        <v>251798</v>
      </c>
      <c r="I11" s="12">
        <f t="shared" si="9"/>
        <v>13.345240619037524</v>
      </c>
      <c r="J11" s="12">
        <v>145684</v>
      </c>
      <c r="K11" s="12">
        <f t="shared" si="10"/>
        <v>7.721221115115539</v>
      </c>
      <c r="L11" s="12">
        <v>249072</v>
      </c>
      <c r="M11" s="12">
        <f t="shared" si="11"/>
        <v>13.200763196947213</v>
      </c>
      <c r="N11" s="12">
        <v>0</v>
      </c>
      <c r="O11" s="12">
        <f t="shared" si="12"/>
        <v>0</v>
      </c>
      <c r="P11" s="12">
        <v>2202</v>
      </c>
      <c r="Q11" s="12">
        <f t="shared" si="13"/>
        <v>0.11670553317786729</v>
      </c>
      <c r="R11" s="12">
        <v>0</v>
      </c>
      <c r="S11" s="12">
        <f t="shared" si="14"/>
        <v>0</v>
      </c>
      <c r="T11" s="12">
        <v>244855</v>
      </c>
      <c r="U11" s="12">
        <f t="shared" si="14"/>
        <v>12.977263090947636</v>
      </c>
      <c r="V11" s="12">
        <v>19364</v>
      </c>
      <c r="W11" s="12">
        <f t="shared" si="0"/>
        <v>1.0262878948484206</v>
      </c>
      <c r="X11" s="12">
        <v>16956</v>
      </c>
      <c r="Y11" s="12">
        <f t="shared" si="1"/>
        <v>0.8986644053423787</v>
      </c>
      <c r="Z11" s="12">
        <v>101300</v>
      </c>
      <c r="AA11" s="12">
        <f t="shared" si="15"/>
        <v>5.368878524485902</v>
      </c>
      <c r="AB11" s="12">
        <v>0</v>
      </c>
      <c r="AC11" s="12">
        <f t="shared" si="16"/>
        <v>0</v>
      </c>
      <c r="AD11" s="12">
        <v>0</v>
      </c>
      <c r="AE11" s="12">
        <f t="shared" si="17"/>
        <v>0</v>
      </c>
      <c r="AF11" s="12">
        <v>5341</v>
      </c>
      <c r="AG11" s="12">
        <f t="shared" si="17"/>
        <v>0.2830718677125291</v>
      </c>
      <c r="AH11" s="12">
        <v>468121</v>
      </c>
      <c r="AI11" s="12">
        <f t="shared" si="2"/>
        <v>24.810313758744964</v>
      </c>
      <c r="AJ11" s="12">
        <v>30309</v>
      </c>
      <c r="AK11" s="12">
        <f t="shared" si="3"/>
        <v>1.606370574517702</v>
      </c>
      <c r="AL11" s="12">
        <v>0</v>
      </c>
      <c r="AM11" s="12">
        <f t="shared" si="4"/>
        <v>0</v>
      </c>
      <c r="AN11" s="12">
        <v>0</v>
      </c>
      <c r="AO11" s="12">
        <f t="shared" si="5"/>
        <v>0</v>
      </c>
      <c r="AP11" s="12">
        <v>0</v>
      </c>
      <c r="AQ11" s="12">
        <f t="shared" si="18"/>
        <v>0</v>
      </c>
      <c r="AR11" s="13">
        <f t="shared" si="6"/>
        <v>1538594</v>
      </c>
      <c r="AS11" s="12">
        <f t="shared" si="19"/>
        <v>81.54515581937672</v>
      </c>
    </row>
    <row r="12" spans="1:45" ht="12.75">
      <c r="A12" s="9">
        <v>9</v>
      </c>
      <c r="B12" s="2" t="s">
        <v>28</v>
      </c>
      <c r="C12" s="19">
        <v>43524</v>
      </c>
      <c r="D12" s="12">
        <v>16222</v>
      </c>
      <c r="E12" s="12">
        <f t="shared" si="7"/>
        <v>0.3727139049719695</v>
      </c>
      <c r="F12" s="12">
        <v>41999</v>
      </c>
      <c r="G12" s="12">
        <f t="shared" si="8"/>
        <v>0.9649618601231504</v>
      </c>
      <c r="H12" s="12">
        <v>483036</v>
      </c>
      <c r="I12" s="12">
        <f t="shared" si="9"/>
        <v>11.098152743314033</v>
      </c>
      <c r="J12" s="12">
        <v>374788</v>
      </c>
      <c r="K12" s="12">
        <f t="shared" si="10"/>
        <v>8.611065159452256</v>
      </c>
      <c r="L12" s="12">
        <v>139123</v>
      </c>
      <c r="M12" s="12">
        <f t="shared" si="11"/>
        <v>3.1964663174340595</v>
      </c>
      <c r="N12" s="12">
        <v>0</v>
      </c>
      <c r="O12" s="12">
        <f t="shared" si="12"/>
        <v>0</v>
      </c>
      <c r="P12" s="12">
        <v>0</v>
      </c>
      <c r="Q12" s="12">
        <f t="shared" si="13"/>
        <v>0</v>
      </c>
      <c r="R12" s="12">
        <v>0</v>
      </c>
      <c r="S12" s="12">
        <f t="shared" si="14"/>
        <v>0</v>
      </c>
      <c r="T12" s="12">
        <v>696198</v>
      </c>
      <c r="U12" s="12">
        <f t="shared" si="14"/>
        <v>15.995726495726496</v>
      </c>
      <c r="V12" s="12">
        <v>87039</v>
      </c>
      <c r="W12" s="12">
        <f t="shared" si="0"/>
        <v>1.999793217535153</v>
      </c>
      <c r="X12" s="12">
        <v>114334</v>
      </c>
      <c r="Y12" s="12">
        <f t="shared" si="1"/>
        <v>2.6269184817571913</v>
      </c>
      <c r="Z12" s="12">
        <v>5037</v>
      </c>
      <c r="AA12" s="12">
        <f t="shared" si="15"/>
        <v>0.11572925282602702</v>
      </c>
      <c r="AB12" s="12">
        <v>6264</v>
      </c>
      <c r="AC12" s="12">
        <f t="shared" si="16"/>
        <v>0.14392059553349876</v>
      </c>
      <c r="AD12" s="12">
        <v>0</v>
      </c>
      <c r="AE12" s="12">
        <f t="shared" si="17"/>
        <v>0</v>
      </c>
      <c r="AF12" s="12">
        <v>0</v>
      </c>
      <c r="AG12" s="12">
        <f t="shared" si="17"/>
        <v>0</v>
      </c>
      <c r="AH12" s="12">
        <v>971271</v>
      </c>
      <c r="AI12" s="12">
        <f t="shared" si="2"/>
        <v>22.31575682382134</v>
      </c>
      <c r="AJ12" s="12">
        <v>0</v>
      </c>
      <c r="AK12" s="12">
        <f t="shared" si="3"/>
        <v>0</v>
      </c>
      <c r="AL12" s="12">
        <v>0</v>
      </c>
      <c r="AM12" s="12">
        <f t="shared" si="4"/>
        <v>0</v>
      </c>
      <c r="AN12" s="12">
        <v>0</v>
      </c>
      <c r="AO12" s="12">
        <f t="shared" si="5"/>
        <v>0</v>
      </c>
      <c r="AP12" s="12">
        <v>0</v>
      </c>
      <c r="AQ12" s="12">
        <f t="shared" si="18"/>
        <v>0</v>
      </c>
      <c r="AR12" s="13">
        <f t="shared" si="6"/>
        <v>2935311</v>
      </c>
      <c r="AS12" s="12">
        <f t="shared" si="19"/>
        <v>67.44120485249518</v>
      </c>
    </row>
    <row r="13" spans="1:45" ht="12.75">
      <c r="A13" s="10">
        <v>10</v>
      </c>
      <c r="B13" s="3" t="s">
        <v>29</v>
      </c>
      <c r="C13" s="20">
        <v>32449</v>
      </c>
      <c r="D13" s="14">
        <v>50867</v>
      </c>
      <c r="E13" s="14">
        <f t="shared" si="7"/>
        <v>1.5675983851582482</v>
      </c>
      <c r="F13" s="14">
        <v>487</v>
      </c>
      <c r="G13" s="14">
        <f t="shared" si="8"/>
        <v>0.015008166661530402</v>
      </c>
      <c r="H13" s="14">
        <v>877875</v>
      </c>
      <c r="I13" s="14">
        <f t="shared" si="9"/>
        <v>27.053992418872692</v>
      </c>
      <c r="J13" s="14">
        <v>852866</v>
      </c>
      <c r="K13" s="14">
        <f t="shared" si="10"/>
        <v>26.28327529353755</v>
      </c>
      <c r="L13" s="14">
        <v>160990</v>
      </c>
      <c r="M13" s="14">
        <f t="shared" si="11"/>
        <v>4.9613239236956455</v>
      </c>
      <c r="N13" s="14">
        <v>0</v>
      </c>
      <c r="O13" s="14">
        <f t="shared" si="12"/>
        <v>0</v>
      </c>
      <c r="P13" s="14">
        <v>4878</v>
      </c>
      <c r="Q13" s="14">
        <f t="shared" si="13"/>
        <v>0.1503282073407501</v>
      </c>
      <c r="R13" s="14">
        <v>0</v>
      </c>
      <c r="S13" s="14">
        <f t="shared" si="14"/>
        <v>0</v>
      </c>
      <c r="T13" s="14">
        <v>920433</v>
      </c>
      <c r="U13" s="14">
        <f t="shared" si="14"/>
        <v>28.3655274430645</v>
      </c>
      <c r="V13" s="14">
        <v>33507</v>
      </c>
      <c r="W13" s="14">
        <f t="shared" si="0"/>
        <v>1.0326050109402447</v>
      </c>
      <c r="X13" s="14">
        <v>0</v>
      </c>
      <c r="Y13" s="14">
        <f t="shared" si="1"/>
        <v>0</v>
      </c>
      <c r="Z13" s="14">
        <v>0</v>
      </c>
      <c r="AA13" s="14">
        <f t="shared" si="15"/>
        <v>0</v>
      </c>
      <c r="AB13" s="14">
        <v>9580</v>
      </c>
      <c r="AC13" s="14">
        <f t="shared" si="16"/>
        <v>0.2952325187216863</v>
      </c>
      <c r="AD13" s="14">
        <v>0</v>
      </c>
      <c r="AE13" s="14">
        <f t="shared" si="17"/>
        <v>0</v>
      </c>
      <c r="AF13" s="14">
        <v>0</v>
      </c>
      <c r="AG13" s="14">
        <f t="shared" si="17"/>
        <v>0</v>
      </c>
      <c r="AH13" s="14">
        <v>1064870</v>
      </c>
      <c r="AI13" s="14">
        <f t="shared" si="2"/>
        <v>32.81672778822152</v>
      </c>
      <c r="AJ13" s="14">
        <v>0</v>
      </c>
      <c r="AK13" s="14">
        <f t="shared" si="3"/>
        <v>0</v>
      </c>
      <c r="AL13" s="14">
        <v>55774</v>
      </c>
      <c r="AM13" s="14">
        <f t="shared" si="4"/>
        <v>1.7188203026287405</v>
      </c>
      <c r="AN13" s="14">
        <v>0</v>
      </c>
      <c r="AO13" s="14">
        <f t="shared" si="5"/>
        <v>0</v>
      </c>
      <c r="AP13" s="14">
        <v>0</v>
      </c>
      <c r="AQ13" s="14">
        <f t="shared" si="18"/>
        <v>0</v>
      </c>
      <c r="AR13" s="15">
        <f t="shared" si="6"/>
        <v>4032127</v>
      </c>
      <c r="AS13" s="14">
        <f t="shared" si="19"/>
        <v>124.26043945884311</v>
      </c>
    </row>
    <row r="14" spans="1:45" ht="12.75">
      <c r="A14" s="9">
        <v>11</v>
      </c>
      <c r="B14" s="2" t="s">
        <v>30</v>
      </c>
      <c r="C14" s="19">
        <v>1871</v>
      </c>
      <c r="D14" s="12">
        <v>0</v>
      </c>
      <c r="E14" s="12">
        <f t="shared" si="7"/>
        <v>0</v>
      </c>
      <c r="F14" s="12">
        <v>0</v>
      </c>
      <c r="G14" s="12">
        <f t="shared" si="8"/>
        <v>0</v>
      </c>
      <c r="H14" s="12">
        <v>23938</v>
      </c>
      <c r="I14" s="12">
        <f t="shared" si="9"/>
        <v>12.794227685729556</v>
      </c>
      <c r="J14" s="12">
        <v>53247</v>
      </c>
      <c r="K14" s="12">
        <f t="shared" si="10"/>
        <v>28.459112773917692</v>
      </c>
      <c r="L14" s="12">
        <v>48495</v>
      </c>
      <c r="M14" s="12">
        <f t="shared" si="11"/>
        <v>25.9192944949225</v>
      </c>
      <c r="N14" s="12">
        <v>6739</v>
      </c>
      <c r="O14" s="12">
        <f t="shared" si="12"/>
        <v>3.6018172100481025</v>
      </c>
      <c r="P14" s="12">
        <v>1546</v>
      </c>
      <c r="Q14" s="12">
        <f t="shared" si="13"/>
        <v>0.826296098343132</v>
      </c>
      <c r="R14" s="12">
        <v>0</v>
      </c>
      <c r="S14" s="12">
        <f t="shared" si="14"/>
        <v>0</v>
      </c>
      <c r="T14" s="12">
        <v>40508</v>
      </c>
      <c r="U14" s="12">
        <f t="shared" si="14"/>
        <v>21.650454302512024</v>
      </c>
      <c r="V14" s="12">
        <v>10407</v>
      </c>
      <c r="W14" s="12">
        <f t="shared" si="0"/>
        <v>5.562266167824693</v>
      </c>
      <c r="X14" s="12">
        <v>0</v>
      </c>
      <c r="Y14" s="12">
        <f t="shared" si="1"/>
        <v>0</v>
      </c>
      <c r="Z14" s="12">
        <v>18817</v>
      </c>
      <c r="AA14" s="12">
        <f t="shared" si="15"/>
        <v>10.057188669160876</v>
      </c>
      <c r="AB14" s="12">
        <v>0</v>
      </c>
      <c r="AC14" s="12">
        <f t="shared" si="16"/>
        <v>0</v>
      </c>
      <c r="AD14" s="12">
        <v>0</v>
      </c>
      <c r="AE14" s="12">
        <f t="shared" si="17"/>
        <v>0</v>
      </c>
      <c r="AF14" s="12">
        <v>0</v>
      </c>
      <c r="AG14" s="12">
        <f t="shared" si="17"/>
        <v>0</v>
      </c>
      <c r="AH14" s="12">
        <v>58299</v>
      </c>
      <c r="AI14" s="12">
        <f t="shared" si="2"/>
        <v>31.15927311598076</v>
      </c>
      <c r="AJ14" s="12">
        <v>0</v>
      </c>
      <c r="AK14" s="12">
        <f t="shared" si="3"/>
        <v>0</v>
      </c>
      <c r="AL14" s="12">
        <v>0</v>
      </c>
      <c r="AM14" s="12">
        <f t="shared" si="4"/>
        <v>0</v>
      </c>
      <c r="AN14" s="12">
        <v>0</v>
      </c>
      <c r="AO14" s="12">
        <f t="shared" si="5"/>
        <v>0</v>
      </c>
      <c r="AP14" s="12">
        <v>0</v>
      </c>
      <c r="AQ14" s="12">
        <f t="shared" si="18"/>
        <v>0</v>
      </c>
      <c r="AR14" s="13">
        <f t="shared" si="6"/>
        <v>261996</v>
      </c>
      <c r="AS14" s="12">
        <f t="shared" si="19"/>
        <v>140.02993051843933</v>
      </c>
    </row>
    <row r="15" spans="1:45" ht="12.75">
      <c r="A15" s="9">
        <v>12</v>
      </c>
      <c r="B15" s="2" t="s">
        <v>31</v>
      </c>
      <c r="C15" s="19">
        <v>1797</v>
      </c>
      <c r="D15" s="12">
        <v>1379</v>
      </c>
      <c r="E15" s="12">
        <f t="shared" si="7"/>
        <v>0.7673900946021146</v>
      </c>
      <c r="F15" s="12">
        <v>0</v>
      </c>
      <c r="G15" s="12">
        <f t="shared" si="8"/>
        <v>0</v>
      </c>
      <c r="H15" s="12">
        <v>24842</v>
      </c>
      <c r="I15" s="12">
        <f t="shared" si="9"/>
        <v>13.824151363383416</v>
      </c>
      <c r="J15" s="12">
        <v>313746</v>
      </c>
      <c r="K15" s="12">
        <f t="shared" si="10"/>
        <v>174.59432387312188</v>
      </c>
      <c r="L15" s="12">
        <v>23608</v>
      </c>
      <c r="M15" s="12">
        <f t="shared" si="11"/>
        <v>13.137451307735114</v>
      </c>
      <c r="N15" s="12">
        <v>10780</v>
      </c>
      <c r="O15" s="12">
        <f t="shared" si="12"/>
        <v>5.998887033945465</v>
      </c>
      <c r="P15" s="12">
        <v>2338</v>
      </c>
      <c r="Q15" s="12">
        <f t="shared" si="13"/>
        <v>1.3010573177518086</v>
      </c>
      <c r="R15" s="12">
        <v>0</v>
      </c>
      <c r="S15" s="12">
        <f t="shared" si="14"/>
        <v>0</v>
      </c>
      <c r="T15" s="12">
        <v>118567</v>
      </c>
      <c r="U15" s="12">
        <f t="shared" si="14"/>
        <v>65.98052309404564</v>
      </c>
      <c r="V15" s="12">
        <v>6644</v>
      </c>
      <c r="W15" s="12">
        <f t="shared" si="0"/>
        <v>3.6972732331663885</v>
      </c>
      <c r="X15" s="12">
        <v>5681</v>
      </c>
      <c r="Y15" s="12">
        <f t="shared" si="1"/>
        <v>3.1613800779076238</v>
      </c>
      <c r="Z15" s="12">
        <v>127029</v>
      </c>
      <c r="AA15" s="12">
        <f t="shared" si="15"/>
        <v>70.68948247078464</v>
      </c>
      <c r="AB15" s="12">
        <v>0</v>
      </c>
      <c r="AC15" s="12">
        <f t="shared" si="16"/>
        <v>0</v>
      </c>
      <c r="AD15" s="12">
        <v>0</v>
      </c>
      <c r="AE15" s="12">
        <f t="shared" si="17"/>
        <v>0</v>
      </c>
      <c r="AF15" s="12">
        <v>0</v>
      </c>
      <c r="AG15" s="12">
        <f t="shared" si="17"/>
        <v>0</v>
      </c>
      <c r="AH15" s="12">
        <v>166557</v>
      </c>
      <c r="AI15" s="12">
        <f t="shared" si="2"/>
        <v>92.68614357262103</v>
      </c>
      <c r="AJ15" s="12">
        <v>0</v>
      </c>
      <c r="AK15" s="12">
        <f t="shared" si="3"/>
        <v>0</v>
      </c>
      <c r="AL15" s="12">
        <v>0</v>
      </c>
      <c r="AM15" s="12">
        <f t="shared" si="4"/>
        <v>0</v>
      </c>
      <c r="AN15" s="12">
        <v>0</v>
      </c>
      <c r="AO15" s="12">
        <f t="shared" si="5"/>
        <v>0</v>
      </c>
      <c r="AP15" s="12">
        <v>0</v>
      </c>
      <c r="AQ15" s="12">
        <f t="shared" si="18"/>
        <v>0</v>
      </c>
      <c r="AR15" s="13">
        <f t="shared" si="6"/>
        <v>801171</v>
      </c>
      <c r="AS15" s="12">
        <f t="shared" si="19"/>
        <v>445.8380634390651</v>
      </c>
    </row>
    <row r="16" spans="1:45" ht="12.75">
      <c r="A16" s="9">
        <v>13</v>
      </c>
      <c r="B16" s="2" t="s">
        <v>32</v>
      </c>
      <c r="C16" s="19">
        <v>1754</v>
      </c>
      <c r="D16" s="12">
        <v>1140</v>
      </c>
      <c r="E16" s="12">
        <f t="shared" si="7"/>
        <v>0.6499429874572406</v>
      </c>
      <c r="F16" s="12">
        <v>2519</v>
      </c>
      <c r="G16" s="12">
        <f t="shared" si="8"/>
        <v>1.4361459521094642</v>
      </c>
      <c r="H16" s="12">
        <v>28564</v>
      </c>
      <c r="I16" s="12">
        <f t="shared" si="9"/>
        <v>16.285062713797036</v>
      </c>
      <c r="J16" s="12">
        <v>61882</v>
      </c>
      <c r="K16" s="12">
        <f t="shared" si="10"/>
        <v>35.280501710376285</v>
      </c>
      <c r="L16" s="12">
        <v>15627</v>
      </c>
      <c r="M16" s="12">
        <f t="shared" si="11"/>
        <v>8.909350057012542</v>
      </c>
      <c r="N16" s="12">
        <v>10942</v>
      </c>
      <c r="O16" s="12">
        <f t="shared" si="12"/>
        <v>6.2383124287343215</v>
      </c>
      <c r="P16" s="12">
        <v>1585</v>
      </c>
      <c r="Q16" s="12">
        <f t="shared" si="13"/>
        <v>0.9036488027366021</v>
      </c>
      <c r="R16" s="12">
        <v>0</v>
      </c>
      <c r="S16" s="12">
        <f t="shared" si="14"/>
        <v>0</v>
      </c>
      <c r="T16" s="12">
        <v>11928</v>
      </c>
      <c r="U16" s="12">
        <f t="shared" si="14"/>
        <v>6.800456100342076</v>
      </c>
      <c r="V16" s="12">
        <v>4614</v>
      </c>
      <c r="W16" s="12">
        <f t="shared" si="0"/>
        <v>2.630558722919042</v>
      </c>
      <c r="X16" s="12">
        <v>6164</v>
      </c>
      <c r="Y16" s="12">
        <f t="shared" si="1"/>
        <v>3.514253135689852</v>
      </c>
      <c r="Z16" s="12">
        <v>0</v>
      </c>
      <c r="AA16" s="12">
        <f t="shared" si="15"/>
        <v>0</v>
      </c>
      <c r="AB16" s="12">
        <v>13492</v>
      </c>
      <c r="AC16" s="12">
        <f t="shared" si="16"/>
        <v>7.692132269099202</v>
      </c>
      <c r="AD16" s="12">
        <v>0</v>
      </c>
      <c r="AE16" s="12">
        <f t="shared" si="17"/>
        <v>0</v>
      </c>
      <c r="AF16" s="12">
        <v>0</v>
      </c>
      <c r="AG16" s="12">
        <f t="shared" si="17"/>
        <v>0</v>
      </c>
      <c r="AH16" s="12">
        <v>112220</v>
      </c>
      <c r="AI16" s="12">
        <f t="shared" si="2"/>
        <v>63.97947548460662</v>
      </c>
      <c r="AJ16" s="12">
        <v>302790</v>
      </c>
      <c r="AK16" s="12">
        <f t="shared" si="3"/>
        <v>172.62827822120866</v>
      </c>
      <c r="AL16" s="12">
        <v>0</v>
      </c>
      <c r="AM16" s="12">
        <f t="shared" si="4"/>
        <v>0</v>
      </c>
      <c r="AN16" s="12">
        <v>0</v>
      </c>
      <c r="AO16" s="12">
        <f t="shared" si="5"/>
        <v>0</v>
      </c>
      <c r="AP16" s="12">
        <v>0</v>
      </c>
      <c r="AQ16" s="12">
        <f t="shared" si="18"/>
        <v>0</v>
      </c>
      <c r="AR16" s="13">
        <f t="shared" si="6"/>
        <v>573467</v>
      </c>
      <c r="AS16" s="12">
        <f t="shared" si="19"/>
        <v>326.9481185860889</v>
      </c>
    </row>
    <row r="17" spans="1:45" ht="12.75">
      <c r="A17" s="9">
        <v>14</v>
      </c>
      <c r="B17" s="2" t="s">
        <v>33</v>
      </c>
      <c r="C17" s="19">
        <v>2736</v>
      </c>
      <c r="D17" s="12">
        <v>0</v>
      </c>
      <c r="E17" s="12">
        <f t="shared" si="7"/>
        <v>0</v>
      </c>
      <c r="F17" s="12">
        <v>0</v>
      </c>
      <c r="G17" s="12">
        <f t="shared" si="8"/>
        <v>0</v>
      </c>
      <c r="H17" s="12">
        <v>72006</v>
      </c>
      <c r="I17" s="12">
        <f t="shared" si="9"/>
        <v>26.31798245614035</v>
      </c>
      <c r="J17" s="12">
        <v>106643</v>
      </c>
      <c r="K17" s="12">
        <f t="shared" si="10"/>
        <v>38.97770467836257</v>
      </c>
      <c r="L17" s="12">
        <v>23323</v>
      </c>
      <c r="M17" s="12">
        <f t="shared" si="11"/>
        <v>8.524488304093568</v>
      </c>
      <c r="N17" s="12">
        <v>0</v>
      </c>
      <c r="O17" s="12">
        <f t="shared" si="12"/>
        <v>0</v>
      </c>
      <c r="P17" s="12">
        <v>1260</v>
      </c>
      <c r="Q17" s="12">
        <f t="shared" si="13"/>
        <v>0.4605263157894737</v>
      </c>
      <c r="R17" s="12">
        <v>0</v>
      </c>
      <c r="S17" s="12">
        <f t="shared" si="14"/>
        <v>0</v>
      </c>
      <c r="T17" s="12">
        <v>62954</v>
      </c>
      <c r="U17" s="12">
        <f t="shared" si="14"/>
        <v>23.00950292397661</v>
      </c>
      <c r="V17" s="12">
        <v>3648</v>
      </c>
      <c r="W17" s="12">
        <f t="shared" si="0"/>
        <v>1.3333333333333333</v>
      </c>
      <c r="X17" s="12">
        <v>6831</v>
      </c>
      <c r="Y17" s="12">
        <f t="shared" si="1"/>
        <v>2.4967105263157894</v>
      </c>
      <c r="Z17" s="12">
        <v>125</v>
      </c>
      <c r="AA17" s="12">
        <f t="shared" si="15"/>
        <v>0.04568713450292398</v>
      </c>
      <c r="AB17" s="12">
        <v>0</v>
      </c>
      <c r="AC17" s="12">
        <f t="shared" si="16"/>
        <v>0</v>
      </c>
      <c r="AD17" s="12">
        <v>0</v>
      </c>
      <c r="AE17" s="12">
        <f t="shared" si="17"/>
        <v>0</v>
      </c>
      <c r="AF17" s="12">
        <v>0</v>
      </c>
      <c r="AG17" s="12">
        <f t="shared" si="17"/>
        <v>0</v>
      </c>
      <c r="AH17" s="12">
        <v>113917</v>
      </c>
      <c r="AI17" s="12">
        <f t="shared" si="2"/>
        <v>41.636330409356724</v>
      </c>
      <c r="AJ17" s="12">
        <v>0</v>
      </c>
      <c r="AK17" s="12">
        <f t="shared" si="3"/>
        <v>0</v>
      </c>
      <c r="AL17" s="12">
        <v>0</v>
      </c>
      <c r="AM17" s="12">
        <f t="shared" si="4"/>
        <v>0</v>
      </c>
      <c r="AN17" s="12">
        <v>0</v>
      </c>
      <c r="AO17" s="12">
        <f t="shared" si="5"/>
        <v>0</v>
      </c>
      <c r="AP17" s="12">
        <v>0</v>
      </c>
      <c r="AQ17" s="12">
        <f t="shared" si="18"/>
        <v>0</v>
      </c>
      <c r="AR17" s="13">
        <f t="shared" si="6"/>
        <v>390707</v>
      </c>
      <c r="AS17" s="12">
        <f t="shared" si="19"/>
        <v>142.80226608187135</v>
      </c>
    </row>
    <row r="18" spans="1:45" ht="12.75">
      <c r="A18" s="10">
        <v>15</v>
      </c>
      <c r="B18" s="3" t="s">
        <v>34</v>
      </c>
      <c r="C18" s="20">
        <v>3865</v>
      </c>
      <c r="D18" s="14">
        <v>1594</v>
      </c>
      <c r="E18" s="14">
        <f t="shared" si="7"/>
        <v>0.41241914618369985</v>
      </c>
      <c r="F18" s="14">
        <v>3179</v>
      </c>
      <c r="G18" s="14">
        <f t="shared" si="8"/>
        <v>0.822509702457956</v>
      </c>
      <c r="H18" s="14">
        <v>50603</v>
      </c>
      <c r="I18" s="14">
        <f t="shared" si="9"/>
        <v>13.092626131953429</v>
      </c>
      <c r="J18" s="14">
        <v>86039</v>
      </c>
      <c r="K18" s="14">
        <f t="shared" si="10"/>
        <v>22.261060802069856</v>
      </c>
      <c r="L18" s="14">
        <v>23110</v>
      </c>
      <c r="M18" s="14">
        <f t="shared" si="11"/>
        <v>5.979301423027167</v>
      </c>
      <c r="N18" s="14">
        <v>16522</v>
      </c>
      <c r="O18" s="14">
        <f t="shared" si="12"/>
        <v>4.27477360931436</v>
      </c>
      <c r="P18" s="14">
        <v>0</v>
      </c>
      <c r="Q18" s="14">
        <f t="shared" si="13"/>
        <v>0</v>
      </c>
      <c r="R18" s="14">
        <v>0</v>
      </c>
      <c r="S18" s="14">
        <f t="shared" si="14"/>
        <v>0</v>
      </c>
      <c r="T18" s="14">
        <v>76128</v>
      </c>
      <c r="U18" s="14">
        <f t="shared" si="14"/>
        <v>19.696765847347994</v>
      </c>
      <c r="V18" s="14">
        <v>5852</v>
      </c>
      <c r="W18" s="14">
        <f t="shared" si="0"/>
        <v>1.5141009055627426</v>
      </c>
      <c r="X18" s="14">
        <v>1476</v>
      </c>
      <c r="Y18" s="14">
        <f t="shared" si="1"/>
        <v>0.381888745148771</v>
      </c>
      <c r="Z18" s="14">
        <v>68733</v>
      </c>
      <c r="AA18" s="14">
        <f t="shared" si="15"/>
        <v>17.783441138421733</v>
      </c>
      <c r="AB18" s="14">
        <v>11218</v>
      </c>
      <c r="AC18" s="14">
        <f t="shared" si="16"/>
        <v>2.902457956015524</v>
      </c>
      <c r="AD18" s="14">
        <v>0</v>
      </c>
      <c r="AE18" s="14">
        <f t="shared" si="17"/>
        <v>0</v>
      </c>
      <c r="AF18" s="14">
        <v>9600</v>
      </c>
      <c r="AG18" s="14">
        <f t="shared" si="17"/>
        <v>2.483829236739974</v>
      </c>
      <c r="AH18" s="14">
        <v>256815</v>
      </c>
      <c r="AI18" s="14">
        <f t="shared" si="2"/>
        <v>66.44631306597671</v>
      </c>
      <c r="AJ18" s="14">
        <v>0</v>
      </c>
      <c r="AK18" s="14">
        <f t="shared" si="3"/>
        <v>0</v>
      </c>
      <c r="AL18" s="14">
        <v>0</v>
      </c>
      <c r="AM18" s="14">
        <f t="shared" si="4"/>
        <v>0</v>
      </c>
      <c r="AN18" s="14">
        <v>0</v>
      </c>
      <c r="AO18" s="14">
        <f t="shared" si="5"/>
        <v>0</v>
      </c>
      <c r="AP18" s="14">
        <v>0</v>
      </c>
      <c r="AQ18" s="14">
        <f t="shared" si="18"/>
        <v>0</v>
      </c>
      <c r="AR18" s="15">
        <f t="shared" si="6"/>
        <v>610869</v>
      </c>
      <c r="AS18" s="14">
        <f t="shared" si="19"/>
        <v>158.05148771021993</v>
      </c>
    </row>
    <row r="19" spans="1:45" ht="12.75">
      <c r="A19" s="9">
        <v>16</v>
      </c>
      <c r="B19" s="2" t="s">
        <v>35</v>
      </c>
      <c r="C19" s="19">
        <v>5012</v>
      </c>
      <c r="D19" s="12">
        <v>5769</v>
      </c>
      <c r="E19" s="12">
        <f t="shared" si="7"/>
        <v>1.1510375099760575</v>
      </c>
      <c r="F19" s="12">
        <v>0</v>
      </c>
      <c r="G19" s="12">
        <f t="shared" si="8"/>
        <v>0</v>
      </c>
      <c r="H19" s="12">
        <v>83916</v>
      </c>
      <c r="I19" s="12">
        <f t="shared" si="9"/>
        <v>16.743016759776538</v>
      </c>
      <c r="J19" s="12">
        <v>137434</v>
      </c>
      <c r="K19" s="12">
        <f t="shared" si="10"/>
        <v>27.42098962490024</v>
      </c>
      <c r="L19" s="12">
        <v>46863</v>
      </c>
      <c r="M19" s="12">
        <f t="shared" si="11"/>
        <v>9.350159616919393</v>
      </c>
      <c r="N19" s="12">
        <v>29127</v>
      </c>
      <c r="O19" s="12">
        <f t="shared" si="12"/>
        <v>5.81145251396648</v>
      </c>
      <c r="P19" s="12">
        <v>3858</v>
      </c>
      <c r="Q19" s="12">
        <f t="shared" si="13"/>
        <v>0.7697525937749401</v>
      </c>
      <c r="R19" s="12">
        <v>0</v>
      </c>
      <c r="S19" s="12">
        <f t="shared" si="14"/>
        <v>0</v>
      </c>
      <c r="T19" s="12">
        <v>123355</v>
      </c>
      <c r="U19" s="12">
        <f t="shared" si="14"/>
        <v>24.61193136472466</v>
      </c>
      <c r="V19" s="12">
        <v>2027</v>
      </c>
      <c r="W19" s="12">
        <f t="shared" si="0"/>
        <v>0.4044293695131684</v>
      </c>
      <c r="X19" s="12">
        <v>8013</v>
      </c>
      <c r="Y19" s="12">
        <f t="shared" si="1"/>
        <v>1.5987629688747007</v>
      </c>
      <c r="Z19" s="12">
        <v>0</v>
      </c>
      <c r="AA19" s="12">
        <f t="shared" si="15"/>
        <v>0</v>
      </c>
      <c r="AB19" s="12">
        <v>0</v>
      </c>
      <c r="AC19" s="12">
        <f t="shared" si="16"/>
        <v>0</v>
      </c>
      <c r="AD19" s="12">
        <v>0</v>
      </c>
      <c r="AE19" s="12">
        <f t="shared" si="17"/>
        <v>0</v>
      </c>
      <c r="AF19" s="12">
        <v>953</v>
      </c>
      <c r="AG19" s="12">
        <f t="shared" si="17"/>
        <v>0.1901436552274541</v>
      </c>
      <c r="AH19" s="12">
        <v>340566</v>
      </c>
      <c r="AI19" s="12">
        <f t="shared" si="2"/>
        <v>67.95011971268954</v>
      </c>
      <c r="AJ19" s="12">
        <v>522935</v>
      </c>
      <c r="AK19" s="12">
        <f t="shared" si="3"/>
        <v>104.33659217877096</v>
      </c>
      <c r="AL19" s="12">
        <v>0</v>
      </c>
      <c r="AM19" s="12">
        <f t="shared" si="4"/>
        <v>0</v>
      </c>
      <c r="AN19" s="12">
        <v>0</v>
      </c>
      <c r="AO19" s="12">
        <f t="shared" si="5"/>
        <v>0</v>
      </c>
      <c r="AP19" s="12">
        <v>0</v>
      </c>
      <c r="AQ19" s="12">
        <f t="shared" si="18"/>
        <v>0</v>
      </c>
      <c r="AR19" s="13">
        <f t="shared" si="6"/>
        <v>1304816</v>
      </c>
      <c r="AS19" s="12">
        <f t="shared" si="19"/>
        <v>260.3383878691141</v>
      </c>
    </row>
    <row r="20" spans="1:45" ht="12.75">
      <c r="A20" s="9">
        <v>17</v>
      </c>
      <c r="B20" s="2" t="s">
        <v>36</v>
      </c>
      <c r="C20" s="19">
        <v>46408</v>
      </c>
      <c r="D20" s="12">
        <v>5211</v>
      </c>
      <c r="E20" s="12">
        <f t="shared" si="7"/>
        <v>0.11228667471125668</v>
      </c>
      <c r="F20" s="12">
        <v>56176</v>
      </c>
      <c r="G20" s="12">
        <f t="shared" si="8"/>
        <v>1.2104809515600758</v>
      </c>
      <c r="H20" s="12">
        <v>3279107</v>
      </c>
      <c r="I20" s="12">
        <f t="shared" si="9"/>
        <v>70.65822702982244</v>
      </c>
      <c r="J20" s="12">
        <v>489763</v>
      </c>
      <c r="K20" s="12">
        <f t="shared" si="10"/>
        <v>10.553417514221685</v>
      </c>
      <c r="L20" s="12">
        <v>533191</v>
      </c>
      <c r="M20" s="12">
        <f t="shared" si="11"/>
        <v>11.48920444750905</v>
      </c>
      <c r="N20" s="12">
        <v>6808</v>
      </c>
      <c r="O20" s="12">
        <f t="shared" si="12"/>
        <v>0.14669884502671954</v>
      </c>
      <c r="P20" s="12">
        <v>11944</v>
      </c>
      <c r="Q20" s="12">
        <f t="shared" si="13"/>
        <v>0.25736941906567834</v>
      </c>
      <c r="R20" s="12">
        <v>0</v>
      </c>
      <c r="S20" s="12">
        <f t="shared" si="14"/>
        <v>0</v>
      </c>
      <c r="T20" s="12">
        <v>1465245</v>
      </c>
      <c r="U20" s="12">
        <f t="shared" si="14"/>
        <v>31.573112394414757</v>
      </c>
      <c r="V20" s="12">
        <v>252150</v>
      </c>
      <c r="W20" s="12">
        <f t="shared" si="0"/>
        <v>5.433330460265472</v>
      </c>
      <c r="X20" s="12">
        <v>248050</v>
      </c>
      <c r="Y20" s="12">
        <f t="shared" si="1"/>
        <v>5.344983623513188</v>
      </c>
      <c r="Z20" s="12">
        <v>6000</v>
      </c>
      <c r="AA20" s="12">
        <f t="shared" si="15"/>
        <v>0.12928805378383038</v>
      </c>
      <c r="AB20" s="12">
        <v>0</v>
      </c>
      <c r="AC20" s="12">
        <f t="shared" si="16"/>
        <v>0</v>
      </c>
      <c r="AD20" s="12">
        <v>71863</v>
      </c>
      <c r="AE20" s="12">
        <f t="shared" si="17"/>
        <v>1.5485045681779004</v>
      </c>
      <c r="AF20" s="12">
        <v>11228</v>
      </c>
      <c r="AG20" s="12">
        <f t="shared" si="17"/>
        <v>0.24194104464747457</v>
      </c>
      <c r="AH20" s="12">
        <v>1229948</v>
      </c>
      <c r="AI20" s="12">
        <f t="shared" si="2"/>
        <v>26.5029305292191</v>
      </c>
      <c r="AJ20" s="12">
        <v>0</v>
      </c>
      <c r="AK20" s="12">
        <f t="shared" si="3"/>
        <v>0</v>
      </c>
      <c r="AL20" s="12">
        <v>0</v>
      </c>
      <c r="AM20" s="12">
        <f t="shared" si="4"/>
        <v>0</v>
      </c>
      <c r="AN20" s="12">
        <v>0</v>
      </c>
      <c r="AO20" s="12">
        <f t="shared" si="5"/>
        <v>0</v>
      </c>
      <c r="AP20" s="12">
        <v>0</v>
      </c>
      <c r="AQ20" s="12">
        <f t="shared" si="18"/>
        <v>0</v>
      </c>
      <c r="AR20" s="13">
        <f t="shared" si="6"/>
        <v>7666684</v>
      </c>
      <c r="AS20" s="12">
        <f t="shared" si="19"/>
        <v>165.20177555593864</v>
      </c>
    </row>
    <row r="21" spans="1:45" ht="12.75">
      <c r="A21" s="9">
        <v>18</v>
      </c>
      <c r="B21" s="2" t="s">
        <v>37</v>
      </c>
      <c r="C21" s="19">
        <v>1597</v>
      </c>
      <c r="D21" s="12">
        <v>333</v>
      </c>
      <c r="E21" s="12">
        <f t="shared" si="7"/>
        <v>0.20851596743894804</v>
      </c>
      <c r="F21" s="12">
        <v>0</v>
      </c>
      <c r="G21" s="12">
        <f t="shared" si="8"/>
        <v>0</v>
      </c>
      <c r="H21" s="12">
        <v>58576</v>
      </c>
      <c r="I21" s="12">
        <f t="shared" si="9"/>
        <v>36.67877269881027</v>
      </c>
      <c r="J21" s="12">
        <v>58223</v>
      </c>
      <c r="K21" s="12">
        <f t="shared" si="10"/>
        <v>36.45773324984346</v>
      </c>
      <c r="L21" s="12">
        <v>18232</v>
      </c>
      <c r="M21" s="12">
        <f t="shared" si="11"/>
        <v>11.416405760801503</v>
      </c>
      <c r="N21" s="12">
        <v>0</v>
      </c>
      <c r="O21" s="12">
        <f t="shared" si="12"/>
        <v>0</v>
      </c>
      <c r="P21" s="12">
        <v>333</v>
      </c>
      <c r="Q21" s="12">
        <f t="shared" si="13"/>
        <v>0.20851596743894804</v>
      </c>
      <c r="R21" s="12">
        <v>0</v>
      </c>
      <c r="S21" s="12">
        <f t="shared" si="14"/>
        <v>0</v>
      </c>
      <c r="T21" s="12">
        <v>77676</v>
      </c>
      <c r="U21" s="12">
        <f t="shared" si="14"/>
        <v>48.638697557921105</v>
      </c>
      <c r="V21" s="12">
        <v>2366</v>
      </c>
      <c r="W21" s="12">
        <f t="shared" si="0"/>
        <v>1.4815278647463994</v>
      </c>
      <c r="X21" s="12">
        <v>5134</v>
      </c>
      <c r="Y21" s="12">
        <f t="shared" si="1"/>
        <v>3.2147777082028806</v>
      </c>
      <c r="Z21" s="12">
        <v>0</v>
      </c>
      <c r="AA21" s="12">
        <f t="shared" si="15"/>
        <v>0</v>
      </c>
      <c r="AB21" s="12">
        <v>1341</v>
      </c>
      <c r="AC21" s="12">
        <f t="shared" si="16"/>
        <v>0.8396994364433312</v>
      </c>
      <c r="AD21" s="12">
        <v>0</v>
      </c>
      <c r="AE21" s="12">
        <f t="shared" si="17"/>
        <v>0</v>
      </c>
      <c r="AF21" s="12">
        <v>276</v>
      </c>
      <c r="AG21" s="12">
        <f t="shared" si="17"/>
        <v>0.1728240450845335</v>
      </c>
      <c r="AH21" s="12">
        <v>121938</v>
      </c>
      <c r="AI21" s="12">
        <f t="shared" si="2"/>
        <v>76.35441452723857</v>
      </c>
      <c r="AJ21" s="12">
        <v>73161</v>
      </c>
      <c r="AK21" s="12">
        <f t="shared" si="3"/>
        <v>45.81152160300564</v>
      </c>
      <c r="AL21" s="12">
        <v>0</v>
      </c>
      <c r="AM21" s="12">
        <f t="shared" si="4"/>
        <v>0</v>
      </c>
      <c r="AN21" s="12">
        <v>0</v>
      </c>
      <c r="AO21" s="12">
        <f t="shared" si="5"/>
        <v>0</v>
      </c>
      <c r="AP21" s="12">
        <v>0</v>
      </c>
      <c r="AQ21" s="12">
        <f t="shared" si="18"/>
        <v>0</v>
      </c>
      <c r="AR21" s="13">
        <f t="shared" si="6"/>
        <v>417589</v>
      </c>
      <c r="AS21" s="12">
        <f t="shared" si="19"/>
        <v>261.48340638697556</v>
      </c>
    </row>
    <row r="22" spans="1:45" ht="12.75">
      <c r="A22" s="9">
        <v>19</v>
      </c>
      <c r="B22" s="2" t="s">
        <v>38</v>
      </c>
      <c r="C22" s="19">
        <v>2343</v>
      </c>
      <c r="D22" s="12">
        <v>1390</v>
      </c>
      <c r="E22" s="12">
        <f t="shared" si="7"/>
        <v>0.5932565087494664</v>
      </c>
      <c r="F22" s="12">
        <v>1920</v>
      </c>
      <c r="G22" s="12">
        <f t="shared" si="8"/>
        <v>0.8194622279129321</v>
      </c>
      <c r="H22" s="12">
        <v>138905</v>
      </c>
      <c r="I22" s="12">
        <f t="shared" si="9"/>
        <v>59.28510456679471</v>
      </c>
      <c r="J22" s="12">
        <v>0</v>
      </c>
      <c r="K22" s="12">
        <f t="shared" si="10"/>
        <v>0</v>
      </c>
      <c r="L22" s="12">
        <v>800</v>
      </c>
      <c r="M22" s="12">
        <f t="shared" si="11"/>
        <v>0.3414425949637217</v>
      </c>
      <c r="N22" s="12">
        <v>0</v>
      </c>
      <c r="O22" s="12">
        <f t="shared" si="12"/>
        <v>0</v>
      </c>
      <c r="P22" s="12">
        <v>0</v>
      </c>
      <c r="Q22" s="12">
        <f t="shared" si="13"/>
        <v>0</v>
      </c>
      <c r="R22" s="12">
        <v>0</v>
      </c>
      <c r="S22" s="12">
        <f t="shared" si="14"/>
        <v>0</v>
      </c>
      <c r="T22" s="12">
        <v>5719</v>
      </c>
      <c r="U22" s="12">
        <f t="shared" si="14"/>
        <v>2.4408877507469056</v>
      </c>
      <c r="V22" s="12">
        <v>13016</v>
      </c>
      <c r="W22" s="12">
        <f t="shared" si="0"/>
        <v>5.555271020059752</v>
      </c>
      <c r="X22" s="12">
        <v>0</v>
      </c>
      <c r="Y22" s="12">
        <f t="shared" si="1"/>
        <v>0</v>
      </c>
      <c r="Z22" s="12">
        <v>19126</v>
      </c>
      <c r="AA22" s="12">
        <f t="shared" si="15"/>
        <v>8.163038839095178</v>
      </c>
      <c r="AB22" s="12">
        <v>1820</v>
      </c>
      <c r="AC22" s="12">
        <f t="shared" si="16"/>
        <v>0.7767819035424669</v>
      </c>
      <c r="AD22" s="12">
        <v>0</v>
      </c>
      <c r="AE22" s="12">
        <f t="shared" si="17"/>
        <v>0</v>
      </c>
      <c r="AF22" s="12">
        <v>1815</v>
      </c>
      <c r="AG22" s="12">
        <f t="shared" si="17"/>
        <v>0.7746478873239436</v>
      </c>
      <c r="AH22" s="12">
        <v>75676</v>
      </c>
      <c r="AI22" s="12">
        <f t="shared" si="2"/>
        <v>32.29876227059326</v>
      </c>
      <c r="AJ22" s="12">
        <v>205219</v>
      </c>
      <c r="AK22" s="12">
        <f t="shared" si="3"/>
        <v>87.58813486982501</v>
      </c>
      <c r="AL22" s="12">
        <v>0</v>
      </c>
      <c r="AM22" s="12">
        <f t="shared" si="4"/>
        <v>0</v>
      </c>
      <c r="AN22" s="12">
        <v>0</v>
      </c>
      <c r="AO22" s="12">
        <f t="shared" si="5"/>
        <v>0</v>
      </c>
      <c r="AP22" s="12">
        <v>0</v>
      </c>
      <c r="AQ22" s="12">
        <f t="shared" si="18"/>
        <v>0</v>
      </c>
      <c r="AR22" s="13">
        <f t="shared" si="6"/>
        <v>465406</v>
      </c>
      <c r="AS22" s="12">
        <f t="shared" si="19"/>
        <v>198.63679043960735</v>
      </c>
    </row>
    <row r="23" spans="1:45" ht="12.75">
      <c r="A23" s="10">
        <v>20</v>
      </c>
      <c r="B23" s="3" t="s">
        <v>39</v>
      </c>
      <c r="C23" s="20">
        <v>6050</v>
      </c>
      <c r="D23" s="14">
        <v>4200</v>
      </c>
      <c r="E23" s="14">
        <f t="shared" si="7"/>
        <v>0.6942148760330579</v>
      </c>
      <c r="F23" s="14">
        <v>200</v>
      </c>
      <c r="G23" s="14">
        <f t="shared" si="8"/>
        <v>0.03305785123966942</v>
      </c>
      <c r="H23" s="14">
        <v>225732</v>
      </c>
      <c r="I23" s="14">
        <f t="shared" si="9"/>
        <v>37.31107438016529</v>
      </c>
      <c r="J23" s="14">
        <v>128350</v>
      </c>
      <c r="K23" s="14">
        <f t="shared" si="10"/>
        <v>21.214876033057852</v>
      </c>
      <c r="L23" s="14">
        <v>141300</v>
      </c>
      <c r="M23" s="14">
        <f t="shared" si="11"/>
        <v>23.355371900826448</v>
      </c>
      <c r="N23" s="14">
        <v>34385</v>
      </c>
      <c r="O23" s="14">
        <f t="shared" si="12"/>
        <v>5.683471074380165</v>
      </c>
      <c r="P23" s="14">
        <v>689</v>
      </c>
      <c r="Q23" s="14">
        <f t="shared" si="13"/>
        <v>0.11388429752066116</v>
      </c>
      <c r="R23" s="14">
        <v>0</v>
      </c>
      <c r="S23" s="14">
        <f t="shared" si="14"/>
        <v>0</v>
      </c>
      <c r="T23" s="14">
        <v>301880</v>
      </c>
      <c r="U23" s="14">
        <f t="shared" si="14"/>
        <v>49.897520661157024</v>
      </c>
      <c r="V23" s="14">
        <v>43755</v>
      </c>
      <c r="W23" s="14">
        <f t="shared" si="0"/>
        <v>7.232231404958678</v>
      </c>
      <c r="X23" s="14">
        <v>13207</v>
      </c>
      <c r="Y23" s="14">
        <f t="shared" si="1"/>
        <v>2.1829752066115704</v>
      </c>
      <c r="Z23" s="14">
        <v>48997</v>
      </c>
      <c r="AA23" s="14">
        <f t="shared" si="15"/>
        <v>8.098677685950413</v>
      </c>
      <c r="AB23" s="14">
        <v>1325</v>
      </c>
      <c r="AC23" s="14">
        <f t="shared" si="16"/>
        <v>0.2190082644628099</v>
      </c>
      <c r="AD23" s="14">
        <v>0</v>
      </c>
      <c r="AE23" s="14">
        <f t="shared" si="17"/>
        <v>0</v>
      </c>
      <c r="AF23" s="14">
        <v>0</v>
      </c>
      <c r="AG23" s="14">
        <f t="shared" si="17"/>
        <v>0</v>
      </c>
      <c r="AH23" s="14">
        <v>115641</v>
      </c>
      <c r="AI23" s="14">
        <f t="shared" si="2"/>
        <v>19.114214876033056</v>
      </c>
      <c r="AJ23" s="14">
        <v>514418</v>
      </c>
      <c r="AK23" s="14">
        <f t="shared" si="3"/>
        <v>85.02776859504132</v>
      </c>
      <c r="AL23" s="14">
        <v>0</v>
      </c>
      <c r="AM23" s="14">
        <f t="shared" si="4"/>
        <v>0</v>
      </c>
      <c r="AN23" s="14">
        <v>0</v>
      </c>
      <c r="AO23" s="14">
        <f t="shared" si="5"/>
        <v>0</v>
      </c>
      <c r="AP23" s="14">
        <v>0</v>
      </c>
      <c r="AQ23" s="14">
        <f t="shared" si="18"/>
        <v>0</v>
      </c>
      <c r="AR23" s="15">
        <f t="shared" si="6"/>
        <v>1574079</v>
      </c>
      <c r="AS23" s="14">
        <f t="shared" si="19"/>
        <v>260.178347107438</v>
      </c>
    </row>
    <row r="24" spans="1:45" ht="12.75">
      <c r="A24" s="9">
        <v>21</v>
      </c>
      <c r="B24" s="2" t="s">
        <v>40</v>
      </c>
      <c r="C24" s="19">
        <v>3585</v>
      </c>
      <c r="D24" s="12">
        <v>1100</v>
      </c>
      <c r="E24" s="12">
        <f t="shared" si="7"/>
        <v>0.3068340306834031</v>
      </c>
      <c r="F24" s="12">
        <v>0</v>
      </c>
      <c r="G24" s="12">
        <f t="shared" si="8"/>
        <v>0</v>
      </c>
      <c r="H24" s="12">
        <v>170422</v>
      </c>
      <c r="I24" s="12">
        <f t="shared" si="9"/>
        <v>47.537517433751745</v>
      </c>
      <c r="J24" s="12">
        <v>3846</v>
      </c>
      <c r="K24" s="12">
        <f t="shared" si="10"/>
        <v>1.0728033472803347</v>
      </c>
      <c r="L24" s="12">
        <v>19696</v>
      </c>
      <c r="M24" s="12">
        <f t="shared" si="11"/>
        <v>5.4940027894002785</v>
      </c>
      <c r="N24" s="12">
        <v>0</v>
      </c>
      <c r="O24" s="12">
        <f t="shared" si="12"/>
        <v>0</v>
      </c>
      <c r="P24" s="12">
        <v>1871</v>
      </c>
      <c r="Q24" s="12">
        <f t="shared" si="13"/>
        <v>0.5218967921896792</v>
      </c>
      <c r="R24" s="12">
        <v>0</v>
      </c>
      <c r="S24" s="12">
        <f t="shared" si="14"/>
        <v>0</v>
      </c>
      <c r="T24" s="12">
        <v>167591</v>
      </c>
      <c r="U24" s="12">
        <f t="shared" si="14"/>
        <v>46.74783821478382</v>
      </c>
      <c r="V24" s="12">
        <v>5306</v>
      </c>
      <c r="W24" s="12">
        <f t="shared" si="0"/>
        <v>1.480055788005579</v>
      </c>
      <c r="X24" s="12">
        <v>0</v>
      </c>
      <c r="Y24" s="12">
        <f t="shared" si="1"/>
        <v>0</v>
      </c>
      <c r="Z24" s="12">
        <v>0</v>
      </c>
      <c r="AA24" s="12">
        <f t="shared" si="15"/>
        <v>0</v>
      </c>
      <c r="AB24" s="12">
        <v>6647</v>
      </c>
      <c r="AC24" s="12">
        <f t="shared" si="16"/>
        <v>1.8541143654114365</v>
      </c>
      <c r="AD24" s="12">
        <v>0</v>
      </c>
      <c r="AE24" s="12">
        <f t="shared" si="17"/>
        <v>0</v>
      </c>
      <c r="AF24" s="12">
        <v>0</v>
      </c>
      <c r="AG24" s="12">
        <f t="shared" si="17"/>
        <v>0</v>
      </c>
      <c r="AH24" s="12">
        <v>123974</v>
      </c>
      <c r="AI24" s="12">
        <f t="shared" si="2"/>
        <v>34.5813110181311</v>
      </c>
      <c r="AJ24" s="12">
        <v>370115</v>
      </c>
      <c r="AK24" s="12">
        <f t="shared" si="3"/>
        <v>103.23988842398884</v>
      </c>
      <c r="AL24" s="12">
        <v>7867</v>
      </c>
      <c r="AM24" s="12">
        <f t="shared" si="4"/>
        <v>2.19442119944212</v>
      </c>
      <c r="AN24" s="12">
        <v>0</v>
      </c>
      <c r="AO24" s="12">
        <f t="shared" si="5"/>
        <v>0</v>
      </c>
      <c r="AP24" s="12">
        <v>0</v>
      </c>
      <c r="AQ24" s="12">
        <f t="shared" si="18"/>
        <v>0</v>
      </c>
      <c r="AR24" s="13">
        <f t="shared" si="6"/>
        <v>878435</v>
      </c>
      <c r="AS24" s="12">
        <f t="shared" si="19"/>
        <v>245.03068340306834</v>
      </c>
    </row>
    <row r="25" spans="1:45" ht="12.75">
      <c r="A25" s="9">
        <v>22</v>
      </c>
      <c r="B25" s="2" t="s">
        <v>41</v>
      </c>
      <c r="C25" s="19">
        <v>3629</v>
      </c>
      <c r="D25" s="12">
        <v>0</v>
      </c>
      <c r="E25" s="12">
        <f t="shared" si="7"/>
        <v>0</v>
      </c>
      <c r="F25" s="12">
        <v>0</v>
      </c>
      <c r="G25" s="12">
        <f t="shared" si="8"/>
        <v>0</v>
      </c>
      <c r="H25" s="12">
        <v>54988</v>
      </c>
      <c r="I25" s="12">
        <f t="shared" si="9"/>
        <v>15.152383576742904</v>
      </c>
      <c r="J25" s="12">
        <v>73161</v>
      </c>
      <c r="K25" s="12">
        <f t="shared" si="10"/>
        <v>20.160099200881785</v>
      </c>
      <c r="L25" s="12">
        <v>108380</v>
      </c>
      <c r="M25" s="12">
        <f t="shared" si="11"/>
        <v>29.86497657756958</v>
      </c>
      <c r="N25" s="12">
        <v>20602</v>
      </c>
      <c r="O25" s="12">
        <f t="shared" si="12"/>
        <v>5.677046018186829</v>
      </c>
      <c r="P25" s="12">
        <v>3239</v>
      </c>
      <c r="Q25" s="12">
        <f t="shared" si="13"/>
        <v>0.8925323780655828</v>
      </c>
      <c r="R25" s="12">
        <v>0</v>
      </c>
      <c r="S25" s="12">
        <f t="shared" si="14"/>
        <v>0</v>
      </c>
      <c r="T25" s="12">
        <v>46801</v>
      </c>
      <c r="U25" s="12">
        <f t="shared" si="14"/>
        <v>12.896390190135023</v>
      </c>
      <c r="V25" s="12">
        <v>11395</v>
      </c>
      <c r="W25" s="12">
        <f t="shared" si="0"/>
        <v>3.1399834665197024</v>
      </c>
      <c r="X25" s="12">
        <v>2301</v>
      </c>
      <c r="Y25" s="12">
        <f t="shared" si="1"/>
        <v>0.6340589694130615</v>
      </c>
      <c r="Z25" s="12">
        <v>0</v>
      </c>
      <c r="AA25" s="12">
        <f t="shared" si="15"/>
        <v>0</v>
      </c>
      <c r="AB25" s="12">
        <v>6059</v>
      </c>
      <c r="AC25" s="12">
        <f t="shared" si="16"/>
        <v>1.6696059520529072</v>
      </c>
      <c r="AD25" s="12">
        <v>0</v>
      </c>
      <c r="AE25" s="12">
        <f t="shared" si="17"/>
        <v>0</v>
      </c>
      <c r="AF25" s="12">
        <v>0</v>
      </c>
      <c r="AG25" s="12">
        <f t="shared" si="17"/>
        <v>0</v>
      </c>
      <c r="AH25" s="12">
        <v>176127</v>
      </c>
      <c r="AI25" s="12">
        <f t="shared" si="2"/>
        <v>48.533204739597686</v>
      </c>
      <c r="AJ25" s="12">
        <v>33867</v>
      </c>
      <c r="AK25" s="12">
        <f t="shared" si="3"/>
        <v>9.332322953981814</v>
      </c>
      <c r="AL25" s="12">
        <v>0</v>
      </c>
      <c r="AM25" s="12">
        <f t="shared" si="4"/>
        <v>0</v>
      </c>
      <c r="AN25" s="12">
        <v>0</v>
      </c>
      <c r="AO25" s="12">
        <f t="shared" si="5"/>
        <v>0</v>
      </c>
      <c r="AP25" s="12">
        <v>0</v>
      </c>
      <c r="AQ25" s="12">
        <f t="shared" si="18"/>
        <v>0</v>
      </c>
      <c r="AR25" s="13">
        <f t="shared" si="6"/>
        <v>536920</v>
      </c>
      <c r="AS25" s="12">
        <f t="shared" si="19"/>
        <v>147.95260402314688</v>
      </c>
    </row>
    <row r="26" spans="1:45" ht="12.75">
      <c r="A26" s="9">
        <v>23</v>
      </c>
      <c r="B26" s="2" t="s">
        <v>42</v>
      </c>
      <c r="C26" s="19">
        <v>14064</v>
      </c>
      <c r="D26" s="12">
        <v>0</v>
      </c>
      <c r="E26" s="12">
        <f t="shared" si="7"/>
        <v>0</v>
      </c>
      <c r="F26" s="12">
        <v>0</v>
      </c>
      <c r="G26" s="12">
        <f t="shared" si="8"/>
        <v>0</v>
      </c>
      <c r="H26" s="12">
        <v>293193</v>
      </c>
      <c r="I26" s="12">
        <f t="shared" si="9"/>
        <v>20.847056313993175</v>
      </c>
      <c r="J26" s="12">
        <v>417562</v>
      </c>
      <c r="K26" s="12">
        <f t="shared" si="10"/>
        <v>29.690130830489192</v>
      </c>
      <c r="L26" s="12">
        <v>76928</v>
      </c>
      <c r="M26" s="12">
        <f t="shared" si="11"/>
        <v>5.469852104664391</v>
      </c>
      <c r="N26" s="12">
        <v>32934</v>
      </c>
      <c r="O26" s="12">
        <f t="shared" si="12"/>
        <v>2.3417235494880546</v>
      </c>
      <c r="P26" s="12">
        <v>0</v>
      </c>
      <c r="Q26" s="12">
        <f t="shared" si="13"/>
        <v>0</v>
      </c>
      <c r="R26" s="12">
        <v>0</v>
      </c>
      <c r="S26" s="12">
        <f t="shared" si="14"/>
        <v>0</v>
      </c>
      <c r="T26" s="12">
        <v>123304</v>
      </c>
      <c r="U26" s="12">
        <f t="shared" si="14"/>
        <v>8.767349260523321</v>
      </c>
      <c r="V26" s="12">
        <v>11589</v>
      </c>
      <c r="W26" s="12">
        <f t="shared" si="0"/>
        <v>0.824018771331058</v>
      </c>
      <c r="X26" s="12">
        <v>3846</v>
      </c>
      <c r="Y26" s="12">
        <f t="shared" si="1"/>
        <v>0.2734641638225256</v>
      </c>
      <c r="Z26" s="12">
        <v>0</v>
      </c>
      <c r="AA26" s="12">
        <f t="shared" si="15"/>
        <v>0</v>
      </c>
      <c r="AB26" s="12">
        <v>69110</v>
      </c>
      <c r="AC26" s="12">
        <f t="shared" si="16"/>
        <v>4.913964732650739</v>
      </c>
      <c r="AD26" s="12">
        <v>0</v>
      </c>
      <c r="AE26" s="12">
        <f t="shared" si="17"/>
        <v>0</v>
      </c>
      <c r="AF26" s="12">
        <v>4445</v>
      </c>
      <c r="AG26" s="12">
        <f t="shared" si="17"/>
        <v>0.3160551763367463</v>
      </c>
      <c r="AH26" s="12">
        <v>619302</v>
      </c>
      <c r="AI26" s="12">
        <f t="shared" si="2"/>
        <v>44.03455631399317</v>
      </c>
      <c r="AJ26" s="12">
        <v>2222458</v>
      </c>
      <c r="AK26" s="12">
        <f t="shared" si="3"/>
        <v>158.0246018202503</v>
      </c>
      <c r="AL26" s="12">
        <v>9438</v>
      </c>
      <c r="AM26" s="12">
        <f t="shared" si="4"/>
        <v>0.6710750853242321</v>
      </c>
      <c r="AN26" s="12">
        <v>0</v>
      </c>
      <c r="AO26" s="12">
        <f t="shared" si="5"/>
        <v>0</v>
      </c>
      <c r="AP26" s="12">
        <v>0</v>
      </c>
      <c r="AQ26" s="12">
        <f t="shared" si="18"/>
        <v>0</v>
      </c>
      <c r="AR26" s="13">
        <f t="shared" si="6"/>
        <v>3884109</v>
      </c>
      <c r="AS26" s="12">
        <f t="shared" si="19"/>
        <v>276.1738481228669</v>
      </c>
    </row>
    <row r="27" spans="1:45" ht="12.75">
      <c r="A27" s="9">
        <v>24</v>
      </c>
      <c r="B27" s="2" t="s">
        <v>43</v>
      </c>
      <c r="C27" s="19">
        <v>4286</v>
      </c>
      <c r="D27" s="12">
        <v>2222</v>
      </c>
      <c r="E27" s="12">
        <f t="shared" si="7"/>
        <v>0.5184321045263649</v>
      </c>
      <c r="F27" s="12">
        <v>0</v>
      </c>
      <c r="G27" s="12">
        <f t="shared" si="8"/>
        <v>0</v>
      </c>
      <c r="H27" s="12">
        <v>178555</v>
      </c>
      <c r="I27" s="12">
        <f t="shared" si="9"/>
        <v>41.66005599626691</v>
      </c>
      <c r="J27" s="12">
        <v>135338</v>
      </c>
      <c r="K27" s="12">
        <f t="shared" si="10"/>
        <v>31.576761549230053</v>
      </c>
      <c r="L27" s="12">
        <v>43425</v>
      </c>
      <c r="M27" s="12">
        <f t="shared" si="11"/>
        <v>10.131824545030332</v>
      </c>
      <c r="N27" s="12">
        <v>15132</v>
      </c>
      <c r="O27" s="12">
        <f t="shared" si="12"/>
        <v>3.530564629024732</v>
      </c>
      <c r="P27" s="12">
        <v>439</v>
      </c>
      <c r="Q27" s="12">
        <f t="shared" si="13"/>
        <v>0.10242650489967335</v>
      </c>
      <c r="R27" s="12">
        <v>0</v>
      </c>
      <c r="S27" s="12">
        <f t="shared" si="14"/>
        <v>0</v>
      </c>
      <c r="T27" s="12">
        <v>214599</v>
      </c>
      <c r="U27" s="12">
        <f t="shared" si="14"/>
        <v>50.06976201586561</v>
      </c>
      <c r="V27" s="12">
        <v>18898</v>
      </c>
      <c r="W27" s="12">
        <f t="shared" si="0"/>
        <v>4.409239384041064</v>
      </c>
      <c r="X27" s="12">
        <v>0</v>
      </c>
      <c r="Y27" s="12">
        <f t="shared" si="1"/>
        <v>0</v>
      </c>
      <c r="Z27" s="12">
        <v>0</v>
      </c>
      <c r="AA27" s="12">
        <f t="shared" si="15"/>
        <v>0</v>
      </c>
      <c r="AB27" s="12">
        <v>18298</v>
      </c>
      <c r="AC27" s="12">
        <f t="shared" si="16"/>
        <v>4.269248716752217</v>
      </c>
      <c r="AD27" s="12">
        <v>0</v>
      </c>
      <c r="AE27" s="12">
        <f t="shared" si="17"/>
        <v>0</v>
      </c>
      <c r="AF27" s="12">
        <v>1894</v>
      </c>
      <c r="AG27" s="12">
        <f t="shared" si="17"/>
        <v>0.44190387307512835</v>
      </c>
      <c r="AH27" s="12">
        <v>439821</v>
      </c>
      <c r="AI27" s="12">
        <f t="shared" si="2"/>
        <v>102.61805879608026</v>
      </c>
      <c r="AJ27" s="12">
        <v>711971</v>
      </c>
      <c r="AK27" s="12">
        <f t="shared" si="3"/>
        <v>166.1154923005133</v>
      </c>
      <c r="AL27" s="12">
        <v>0</v>
      </c>
      <c r="AM27" s="12">
        <f t="shared" si="4"/>
        <v>0</v>
      </c>
      <c r="AN27" s="12">
        <v>0</v>
      </c>
      <c r="AO27" s="12">
        <f t="shared" si="5"/>
        <v>0</v>
      </c>
      <c r="AP27" s="12">
        <v>0</v>
      </c>
      <c r="AQ27" s="12">
        <f t="shared" si="18"/>
        <v>0</v>
      </c>
      <c r="AR27" s="13">
        <f t="shared" si="6"/>
        <v>1780592</v>
      </c>
      <c r="AS27" s="12">
        <f t="shared" si="19"/>
        <v>415.44377041530566</v>
      </c>
    </row>
    <row r="28" spans="1:45" ht="12.75">
      <c r="A28" s="10">
        <v>25</v>
      </c>
      <c r="B28" s="3" t="s">
        <v>44</v>
      </c>
      <c r="C28" s="20">
        <v>2296</v>
      </c>
      <c r="D28" s="14">
        <v>0</v>
      </c>
      <c r="E28" s="14">
        <f t="shared" si="7"/>
        <v>0</v>
      </c>
      <c r="F28" s="14">
        <v>0</v>
      </c>
      <c r="G28" s="14">
        <f t="shared" si="8"/>
        <v>0</v>
      </c>
      <c r="H28" s="14">
        <v>72006</v>
      </c>
      <c r="I28" s="14">
        <f t="shared" si="9"/>
        <v>31.36149825783972</v>
      </c>
      <c r="J28" s="14">
        <v>0</v>
      </c>
      <c r="K28" s="14">
        <f t="shared" si="10"/>
        <v>0</v>
      </c>
      <c r="L28" s="14">
        <v>16002</v>
      </c>
      <c r="M28" s="14">
        <f t="shared" si="11"/>
        <v>6.969512195121951</v>
      </c>
      <c r="N28" s="14">
        <v>0</v>
      </c>
      <c r="O28" s="14">
        <f t="shared" si="12"/>
        <v>0</v>
      </c>
      <c r="P28" s="14">
        <v>2988</v>
      </c>
      <c r="Q28" s="14">
        <f t="shared" si="13"/>
        <v>1.3013937282229966</v>
      </c>
      <c r="R28" s="14">
        <v>0</v>
      </c>
      <c r="S28" s="14">
        <f t="shared" si="14"/>
        <v>0</v>
      </c>
      <c r="T28" s="14">
        <v>48939</v>
      </c>
      <c r="U28" s="14">
        <f t="shared" si="14"/>
        <v>21.314895470383274</v>
      </c>
      <c r="V28" s="14">
        <v>0</v>
      </c>
      <c r="W28" s="14">
        <f t="shared" si="0"/>
        <v>0</v>
      </c>
      <c r="X28" s="14">
        <v>0</v>
      </c>
      <c r="Y28" s="14">
        <f t="shared" si="1"/>
        <v>0</v>
      </c>
      <c r="Z28" s="14">
        <v>0</v>
      </c>
      <c r="AA28" s="14">
        <f t="shared" si="15"/>
        <v>0</v>
      </c>
      <c r="AB28" s="14">
        <v>0</v>
      </c>
      <c r="AC28" s="14">
        <f t="shared" si="16"/>
        <v>0</v>
      </c>
      <c r="AD28" s="14">
        <v>0</v>
      </c>
      <c r="AE28" s="14">
        <f t="shared" si="17"/>
        <v>0</v>
      </c>
      <c r="AF28" s="14">
        <v>0</v>
      </c>
      <c r="AG28" s="14">
        <f t="shared" si="17"/>
        <v>0</v>
      </c>
      <c r="AH28" s="14">
        <v>72777</v>
      </c>
      <c r="AI28" s="14">
        <f t="shared" si="2"/>
        <v>31.697299651567945</v>
      </c>
      <c r="AJ28" s="14">
        <v>41760</v>
      </c>
      <c r="AK28" s="14">
        <f t="shared" si="3"/>
        <v>18.18815331010453</v>
      </c>
      <c r="AL28" s="14">
        <v>0</v>
      </c>
      <c r="AM28" s="14">
        <f t="shared" si="4"/>
        <v>0</v>
      </c>
      <c r="AN28" s="14">
        <v>0</v>
      </c>
      <c r="AO28" s="14">
        <f t="shared" si="5"/>
        <v>0</v>
      </c>
      <c r="AP28" s="14">
        <v>0</v>
      </c>
      <c r="AQ28" s="14">
        <f t="shared" si="18"/>
        <v>0</v>
      </c>
      <c r="AR28" s="15">
        <f t="shared" si="6"/>
        <v>254472</v>
      </c>
      <c r="AS28" s="14">
        <f t="shared" si="19"/>
        <v>110.83275261324042</v>
      </c>
    </row>
    <row r="29" spans="1:45" ht="12.75">
      <c r="A29" s="9">
        <v>26</v>
      </c>
      <c r="B29" s="2" t="s">
        <v>45</v>
      </c>
      <c r="C29" s="19">
        <v>51403</v>
      </c>
      <c r="D29" s="12">
        <v>50259</v>
      </c>
      <c r="E29" s="12">
        <f t="shared" si="7"/>
        <v>0.9777444896212283</v>
      </c>
      <c r="F29" s="12">
        <v>191989</v>
      </c>
      <c r="G29" s="12">
        <f t="shared" si="8"/>
        <v>3.734976557788456</v>
      </c>
      <c r="H29" s="12">
        <v>3352368</v>
      </c>
      <c r="I29" s="12">
        <f t="shared" si="9"/>
        <v>65.21736085442484</v>
      </c>
      <c r="J29" s="12">
        <v>1562072</v>
      </c>
      <c r="K29" s="12">
        <f t="shared" si="10"/>
        <v>30.388732175164872</v>
      </c>
      <c r="L29" s="12">
        <v>170883</v>
      </c>
      <c r="M29" s="12">
        <f t="shared" si="11"/>
        <v>3.3243779545940897</v>
      </c>
      <c r="N29" s="12">
        <v>24376</v>
      </c>
      <c r="O29" s="12">
        <f t="shared" si="12"/>
        <v>0.47421356730151937</v>
      </c>
      <c r="P29" s="12">
        <v>0</v>
      </c>
      <c r="Q29" s="12">
        <f t="shared" si="13"/>
        <v>0</v>
      </c>
      <c r="R29" s="12">
        <v>30000</v>
      </c>
      <c r="S29" s="12">
        <f t="shared" si="14"/>
        <v>0.5836235239188374</v>
      </c>
      <c r="T29" s="12">
        <v>1401570</v>
      </c>
      <c r="U29" s="12">
        <f t="shared" si="14"/>
        <v>27.266307413964167</v>
      </c>
      <c r="V29" s="12">
        <v>53265</v>
      </c>
      <c r="W29" s="12">
        <f t="shared" si="0"/>
        <v>1.0362235667178958</v>
      </c>
      <c r="X29" s="12">
        <v>190028</v>
      </c>
      <c r="Y29" s="12">
        <f t="shared" si="1"/>
        <v>3.696827033441628</v>
      </c>
      <c r="Z29" s="12">
        <v>93335</v>
      </c>
      <c r="AA29" s="12">
        <f t="shared" si="15"/>
        <v>1.8157500534988231</v>
      </c>
      <c r="AB29" s="12">
        <v>117500</v>
      </c>
      <c r="AC29" s="12">
        <f t="shared" si="16"/>
        <v>2.2858588020154467</v>
      </c>
      <c r="AD29" s="12">
        <v>0</v>
      </c>
      <c r="AE29" s="12">
        <f t="shared" si="17"/>
        <v>0</v>
      </c>
      <c r="AF29" s="12">
        <v>86900</v>
      </c>
      <c r="AG29" s="12">
        <f t="shared" si="17"/>
        <v>1.6905628076182324</v>
      </c>
      <c r="AH29" s="12">
        <v>1056895</v>
      </c>
      <c r="AI29" s="12">
        <f t="shared" si="2"/>
        <v>20.56095947707332</v>
      </c>
      <c r="AJ29" s="12">
        <v>5433993</v>
      </c>
      <c r="AK29" s="12">
        <f t="shared" si="3"/>
        <v>105.71353812034317</v>
      </c>
      <c r="AL29" s="12">
        <v>0</v>
      </c>
      <c r="AM29" s="12">
        <f t="shared" si="4"/>
        <v>0</v>
      </c>
      <c r="AN29" s="12">
        <v>0</v>
      </c>
      <c r="AO29" s="12">
        <f t="shared" si="5"/>
        <v>0</v>
      </c>
      <c r="AP29" s="12">
        <v>0</v>
      </c>
      <c r="AQ29" s="12">
        <f t="shared" si="18"/>
        <v>0</v>
      </c>
      <c r="AR29" s="13">
        <f t="shared" si="6"/>
        <v>13815433</v>
      </c>
      <c r="AS29" s="12">
        <f t="shared" si="19"/>
        <v>268.76705639748656</v>
      </c>
    </row>
    <row r="30" spans="1:45" ht="12.75">
      <c r="A30" s="9">
        <v>27</v>
      </c>
      <c r="B30" s="2" t="s">
        <v>46</v>
      </c>
      <c r="C30" s="19">
        <v>5840</v>
      </c>
      <c r="D30" s="12">
        <v>8971</v>
      </c>
      <c r="E30" s="12">
        <f t="shared" si="7"/>
        <v>1.5361301369863014</v>
      </c>
      <c r="F30" s="12">
        <v>0</v>
      </c>
      <c r="G30" s="12">
        <f t="shared" si="8"/>
        <v>0</v>
      </c>
      <c r="H30" s="12">
        <v>90582</v>
      </c>
      <c r="I30" s="12">
        <f t="shared" si="9"/>
        <v>15.510616438356164</v>
      </c>
      <c r="J30" s="12">
        <v>157091</v>
      </c>
      <c r="K30" s="12">
        <f t="shared" si="10"/>
        <v>26.89914383561644</v>
      </c>
      <c r="L30" s="12">
        <v>60146</v>
      </c>
      <c r="M30" s="12">
        <f t="shared" si="11"/>
        <v>10.298972602739726</v>
      </c>
      <c r="N30" s="12">
        <v>12899</v>
      </c>
      <c r="O30" s="12">
        <f t="shared" si="12"/>
        <v>2.208732876712329</v>
      </c>
      <c r="P30" s="12">
        <v>1339</v>
      </c>
      <c r="Q30" s="12">
        <f t="shared" si="13"/>
        <v>0.22928082191780821</v>
      </c>
      <c r="R30" s="12">
        <v>0</v>
      </c>
      <c r="S30" s="12">
        <f t="shared" si="14"/>
        <v>0</v>
      </c>
      <c r="T30" s="12">
        <v>72920</v>
      </c>
      <c r="U30" s="12">
        <f t="shared" si="14"/>
        <v>12.486301369863014</v>
      </c>
      <c r="V30" s="12">
        <v>12519</v>
      </c>
      <c r="W30" s="12">
        <f t="shared" si="0"/>
        <v>2.143664383561644</v>
      </c>
      <c r="X30" s="12">
        <v>378</v>
      </c>
      <c r="Y30" s="12">
        <f t="shared" si="1"/>
        <v>0.06472602739726027</v>
      </c>
      <c r="Z30" s="12">
        <v>287020</v>
      </c>
      <c r="AA30" s="12">
        <f t="shared" si="15"/>
        <v>49.147260273972606</v>
      </c>
      <c r="AB30" s="12">
        <v>0</v>
      </c>
      <c r="AC30" s="12">
        <f t="shared" si="16"/>
        <v>0</v>
      </c>
      <c r="AD30" s="12">
        <v>0</v>
      </c>
      <c r="AE30" s="12">
        <f t="shared" si="17"/>
        <v>0</v>
      </c>
      <c r="AF30" s="12">
        <v>0</v>
      </c>
      <c r="AG30" s="12">
        <f t="shared" si="17"/>
        <v>0</v>
      </c>
      <c r="AH30" s="12">
        <v>256939</v>
      </c>
      <c r="AI30" s="12">
        <f t="shared" si="2"/>
        <v>43.996404109589044</v>
      </c>
      <c r="AJ30" s="12">
        <v>67257</v>
      </c>
      <c r="AK30" s="12">
        <f t="shared" si="3"/>
        <v>11.516609589041096</v>
      </c>
      <c r="AL30" s="12">
        <v>4058</v>
      </c>
      <c r="AM30" s="12">
        <f t="shared" si="4"/>
        <v>0.6948630136986301</v>
      </c>
      <c r="AN30" s="12">
        <v>0</v>
      </c>
      <c r="AO30" s="12">
        <f t="shared" si="5"/>
        <v>0</v>
      </c>
      <c r="AP30" s="12">
        <v>0</v>
      </c>
      <c r="AQ30" s="12">
        <f t="shared" si="18"/>
        <v>0</v>
      </c>
      <c r="AR30" s="13">
        <f t="shared" si="6"/>
        <v>1032119</v>
      </c>
      <c r="AS30" s="12">
        <f t="shared" si="19"/>
        <v>176.73270547945205</v>
      </c>
    </row>
    <row r="31" spans="1:45" ht="12.75">
      <c r="A31" s="9">
        <v>28</v>
      </c>
      <c r="B31" s="2" t="s">
        <v>47</v>
      </c>
      <c r="C31" s="19">
        <v>29816</v>
      </c>
      <c r="D31" s="12">
        <v>60946</v>
      </c>
      <c r="E31" s="12">
        <f t="shared" si="7"/>
        <v>2.04407029782667</v>
      </c>
      <c r="F31" s="12">
        <v>13269</v>
      </c>
      <c r="G31" s="12">
        <f t="shared" si="8"/>
        <v>0.4450295143547089</v>
      </c>
      <c r="H31" s="12">
        <v>820003</v>
      </c>
      <c r="I31" s="12">
        <f t="shared" si="9"/>
        <v>27.50211295948484</v>
      </c>
      <c r="J31" s="12">
        <v>577802</v>
      </c>
      <c r="K31" s="12">
        <f t="shared" si="10"/>
        <v>19.378924067614705</v>
      </c>
      <c r="L31" s="12">
        <v>65200</v>
      </c>
      <c r="M31" s="12">
        <f t="shared" si="11"/>
        <v>2.186745371612557</v>
      </c>
      <c r="N31" s="12">
        <v>0</v>
      </c>
      <c r="O31" s="12">
        <f t="shared" si="12"/>
        <v>0</v>
      </c>
      <c r="P31" s="12">
        <v>0</v>
      </c>
      <c r="Q31" s="12">
        <f t="shared" si="13"/>
        <v>0</v>
      </c>
      <c r="R31" s="12">
        <v>0</v>
      </c>
      <c r="S31" s="12">
        <f t="shared" si="14"/>
        <v>0</v>
      </c>
      <c r="T31" s="12">
        <v>829537</v>
      </c>
      <c r="U31" s="12">
        <f t="shared" si="14"/>
        <v>27.821874161524015</v>
      </c>
      <c r="V31" s="12">
        <v>48540</v>
      </c>
      <c r="W31" s="12">
        <f t="shared" si="0"/>
        <v>1.62798497451033</v>
      </c>
      <c r="X31" s="12">
        <v>19456</v>
      </c>
      <c r="Y31" s="12">
        <f t="shared" si="1"/>
        <v>0.6525355513818084</v>
      </c>
      <c r="Z31" s="12">
        <v>27300</v>
      </c>
      <c r="AA31" s="12">
        <f t="shared" si="15"/>
        <v>0.9156157767641535</v>
      </c>
      <c r="AB31" s="12">
        <v>4493</v>
      </c>
      <c r="AC31" s="12">
        <f t="shared" si="16"/>
        <v>0.15069090421250336</v>
      </c>
      <c r="AD31" s="12">
        <v>0</v>
      </c>
      <c r="AE31" s="12">
        <f t="shared" si="17"/>
        <v>0</v>
      </c>
      <c r="AF31" s="12">
        <v>13489</v>
      </c>
      <c r="AG31" s="12">
        <f t="shared" si="17"/>
        <v>0.4524081030319292</v>
      </c>
      <c r="AH31" s="12">
        <v>1122852</v>
      </c>
      <c r="AI31" s="12">
        <f t="shared" si="2"/>
        <v>37.659377515427956</v>
      </c>
      <c r="AJ31" s="12">
        <v>4731598</v>
      </c>
      <c r="AK31" s="12">
        <f t="shared" si="3"/>
        <v>158.69325194526428</v>
      </c>
      <c r="AL31" s="12">
        <v>71590</v>
      </c>
      <c r="AM31" s="12">
        <f t="shared" si="4"/>
        <v>2.4010598336463644</v>
      </c>
      <c r="AN31" s="12">
        <v>0</v>
      </c>
      <c r="AO31" s="12">
        <f t="shared" si="5"/>
        <v>0</v>
      </c>
      <c r="AP31" s="12">
        <v>0</v>
      </c>
      <c r="AQ31" s="12">
        <f t="shared" si="18"/>
        <v>0</v>
      </c>
      <c r="AR31" s="13">
        <f t="shared" si="6"/>
        <v>8406075</v>
      </c>
      <c r="AS31" s="12">
        <f t="shared" si="19"/>
        <v>281.9316809766568</v>
      </c>
    </row>
    <row r="32" spans="1:45" ht="12.75">
      <c r="A32" s="9">
        <v>29</v>
      </c>
      <c r="B32" s="2" t="s">
        <v>48</v>
      </c>
      <c r="C32" s="19">
        <v>14653</v>
      </c>
      <c r="D32" s="12">
        <v>1771</v>
      </c>
      <c r="E32" s="12">
        <f t="shared" si="7"/>
        <v>0.12086262198867126</v>
      </c>
      <c r="F32" s="12">
        <v>0</v>
      </c>
      <c r="G32" s="12">
        <f t="shared" si="8"/>
        <v>0</v>
      </c>
      <c r="H32" s="12">
        <v>574279</v>
      </c>
      <c r="I32" s="12">
        <f t="shared" si="9"/>
        <v>39.19190609431516</v>
      </c>
      <c r="J32" s="12">
        <v>688847</v>
      </c>
      <c r="K32" s="12">
        <f t="shared" si="10"/>
        <v>47.0106462840374</v>
      </c>
      <c r="L32" s="12">
        <v>205192</v>
      </c>
      <c r="M32" s="12">
        <f t="shared" si="11"/>
        <v>14.003412270524807</v>
      </c>
      <c r="N32" s="12">
        <v>44205</v>
      </c>
      <c r="O32" s="12">
        <f t="shared" si="12"/>
        <v>3.0167883709820513</v>
      </c>
      <c r="P32" s="12">
        <v>12744</v>
      </c>
      <c r="Q32" s="12">
        <f t="shared" si="13"/>
        <v>0.8697195113628609</v>
      </c>
      <c r="R32" s="12">
        <v>0</v>
      </c>
      <c r="S32" s="12">
        <f t="shared" si="14"/>
        <v>0</v>
      </c>
      <c r="T32" s="12">
        <v>320175</v>
      </c>
      <c r="U32" s="12">
        <f t="shared" si="14"/>
        <v>21.850474305602948</v>
      </c>
      <c r="V32" s="12">
        <v>22687</v>
      </c>
      <c r="W32" s="12">
        <f t="shared" si="0"/>
        <v>1.548283627926022</v>
      </c>
      <c r="X32" s="12">
        <v>12629</v>
      </c>
      <c r="Y32" s="12">
        <f t="shared" si="1"/>
        <v>0.8618712891558042</v>
      </c>
      <c r="Z32" s="12">
        <v>392063</v>
      </c>
      <c r="AA32" s="12">
        <f t="shared" si="15"/>
        <v>26.75650037534976</v>
      </c>
      <c r="AB32" s="12">
        <v>0</v>
      </c>
      <c r="AC32" s="12">
        <f t="shared" si="16"/>
        <v>0</v>
      </c>
      <c r="AD32" s="12">
        <v>0</v>
      </c>
      <c r="AE32" s="12">
        <f t="shared" si="17"/>
        <v>0</v>
      </c>
      <c r="AF32" s="12">
        <v>16416</v>
      </c>
      <c r="AG32" s="12">
        <f t="shared" si="17"/>
        <v>1.1203166587047022</v>
      </c>
      <c r="AH32" s="12">
        <v>495540</v>
      </c>
      <c r="AI32" s="12">
        <f t="shared" si="2"/>
        <v>33.818330717259265</v>
      </c>
      <c r="AJ32" s="12">
        <v>423000</v>
      </c>
      <c r="AK32" s="12">
        <f t="shared" si="3"/>
        <v>28.86780863986897</v>
      </c>
      <c r="AL32" s="12">
        <v>0</v>
      </c>
      <c r="AM32" s="12">
        <f t="shared" si="4"/>
        <v>0</v>
      </c>
      <c r="AN32" s="12">
        <v>0</v>
      </c>
      <c r="AO32" s="12">
        <f t="shared" si="5"/>
        <v>0</v>
      </c>
      <c r="AP32" s="12">
        <v>0</v>
      </c>
      <c r="AQ32" s="12">
        <f t="shared" si="18"/>
        <v>0</v>
      </c>
      <c r="AR32" s="13">
        <f t="shared" si="6"/>
        <v>3209548</v>
      </c>
      <c r="AS32" s="12">
        <f t="shared" si="19"/>
        <v>219.0369207670784</v>
      </c>
    </row>
    <row r="33" spans="1:45" ht="12.75">
      <c r="A33" s="10">
        <v>30</v>
      </c>
      <c r="B33" s="3" t="s">
        <v>49</v>
      </c>
      <c r="C33" s="20">
        <v>2675</v>
      </c>
      <c r="D33" s="14">
        <v>0</v>
      </c>
      <c r="E33" s="14">
        <f t="shared" si="7"/>
        <v>0</v>
      </c>
      <c r="F33" s="14">
        <v>0</v>
      </c>
      <c r="G33" s="14">
        <f t="shared" si="8"/>
        <v>0</v>
      </c>
      <c r="H33" s="14">
        <v>73273</v>
      </c>
      <c r="I33" s="14">
        <f t="shared" si="9"/>
        <v>27.39177570093458</v>
      </c>
      <c r="J33" s="14">
        <v>131130</v>
      </c>
      <c r="K33" s="14">
        <f t="shared" si="10"/>
        <v>49.02056074766355</v>
      </c>
      <c r="L33" s="14">
        <v>33749</v>
      </c>
      <c r="M33" s="14">
        <f t="shared" si="11"/>
        <v>12.616448598130841</v>
      </c>
      <c r="N33" s="14">
        <v>15684</v>
      </c>
      <c r="O33" s="14">
        <f t="shared" si="12"/>
        <v>5.863177570093458</v>
      </c>
      <c r="P33" s="14">
        <v>0</v>
      </c>
      <c r="Q33" s="14">
        <f t="shared" si="13"/>
        <v>0</v>
      </c>
      <c r="R33" s="14">
        <v>0</v>
      </c>
      <c r="S33" s="14">
        <f t="shared" si="14"/>
        <v>0</v>
      </c>
      <c r="T33" s="14">
        <v>74758</v>
      </c>
      <c r="U33" s="14">
        <f t="shared" si="14"/>
        <v>27.946915887850466</v>
      </c>
      <c r="V33" s="14">
        <v>27574</v>
      </c>
      <c r="W33" s="14">
        <f t="shared" si="0"/>
        <v>10.30803738317757</v>
      </c>
      <c r="X33" s="14">
        <v>812</v>
      </c>
      <c r="Y33" s="14">
        <f t="shared" si="1"/>
        <v>0.30355140186915885</v>
      </c>
      <c r="Z33" s="14">
        <v>0</v>
      </c>
      <c r="AA33" s="14">
        <f t="shared" si="15"/>
        <v>0</v>
      </c>
      <c r="AB33" s="14">
        <v>15617</v>
      </c>
      <c r="AC33" s="14">
        <f t="shared" si="16"/>
        <v>5.838130841121496</v>
      </c>
      <c r="AD33" s="14">
        <v>0</v>
      </c>
      <c r="AE33" s="14">
        <f t="shared" si="17"/>
        <v>0</v>
      </c>
      <c r="AF33" s="14">
        <v>0</v>
      </c>
      <c r="AG33" s="14">
        <f t="shared" si="17"/>
        <v>0</v>
      </c>
      <c r="AH33" s="14">
        <v>152938</v>
      </c>
      <c r="AI33" s="14">
        <f t="shared" si="2"/>
        <v>57.17308411214953</v>
      </c>
      <c r="AJ33" s="14">
        <v>427047</v>
      </c>
      <c r="AK33" s="14">
        <f t="shared" si="3"/>
        <v>159.643738317757</v>
      </c>
      <c r="AL33" s="14">
        <v>0</v>
      </c>
      <c r="AM33" s="14">
        <f t="shared" si="4"/>
        <v>0</v>
      </c>
      <c r="AN33" s="14">
        <v>0</v>
      </c>
      <c r="AO33" s="14">
        <f t="shared" si="5"/>
        <v>0</v>
      </c>
      <c r="AP33" s="14">
        <v>0</v>
      </c>
      <c r="AQ33" s="14">
        <f t="shared" si="18"/>
        <v>0</v>
      </c>
      <c r="AR33" s="15">
        <f t="shared" si="6"/>
        <v>952582</v>
      </c>
      <c r="AS33" s="14">
        <f t="shared" si="19"/>
        <v>356.1054205607477</v>
      </c>
    </row>
    <row r="34" spans="1:45" ht="12.75">
      <c r="A34" s="9">
        <v>31</v>
      </c>
      <c r="B34" s="2" t="s">
        <v>50</v>
      </c>
      <c r="C34" s="19">
        <v>6632</v>
      </c>
      <c r="D34" s="12">
        <v>19976</v>
      </c>
      <c r="E34" s="12">
        <f t="shared" si="7"/>
        <v>3.012062726176116</v>
      </c>
      <c r="F34" s="12">
        <v>294</v>
      </c>
      <c r="G34" s="12">
        <f t="shared" si="8"/>
        <v>0.044330518697225575</v>
      </c>
      <c r="H34" s="12">
        <v>112126</v>
      </c>
      <c r="I34" s="12">
        <f t="shared" si="9"/>
        <v>16.906815440289506</v>
      </c>
      <c r="J34" s="12">
        <v>118393</v>
      </c>
      <c r="K34" s="12">
        <f t="shared" si="10"/>
        <v>17.851779252110976</v>
      </c>
      <c r="L34" s="12">
        <v>164887</v>
      </c>
      <c r="M34" s="12">
        <f t="shared" si="11"/>
        <v>24.862334137515077</v>
      </c>
      <c r="N34" s="12">
        <v>10030</v>
      </c>
      <c r="O34" s="12">
        <f t="shared" si="12"/>
        <v>1.5123642943305187</v>
      </c>
      <c r="P34" s="12">
        <v>3854</v>
      </c>
      <c r="Q34" s="12">
        <f t="shared" si="13"/>
        <v>0.5811218335343787</v>
      </c>
      <c r="R34" s="12">
        <v>0</v>
      </c>
      <c r="S34" s="12">
        <f t="shared" si="14"/>
        <v>0</v>
      </c>
      <c r="T34" s="12">
        <v>219932</v>
      </c>
      <c r="U34" s="12">
        <f t="shared" si="14"/>
        <v>33.16224366706876</v>
      </c>
      <c r="V34" s="12">
        <v>5493</v>
      </c>
      <c r="W34" s="12">
        <f t="shared" si="0"/>
        <v>0.8282569360675512</v>
      </c>
      <c r="X34" s="12">
        <v>6513</v>
      </c>
      <c r="Y34" s="12">
        <f t="shared" si="1"/>
        <v>0.9820566948130277</v>
      </c>
      <c r="Z34" s="12">
        <v>0</v>
      </c>
      <c r="AA34" s="12">
        <f t="shared" si="15"/>
        <v>0</v>
      </c>
      <c r="AB34" s="12">
        <v>1057</v>
      </c>
      <c r="AC34" s="12">
        <f t="shared" si="16"/>
        <v>0.15937876960193004</v>
      </c>
      <c r="AD34" s="12">
        <v>0</v>
      </c>
      <c r="AE34" s="12">
        <f t="shared" si="17"/>
        <v>0</v>
      </c>
      <c r="AF34" s="12">
        <v>0</v>
      </c>
      <c r="AG34" s="12">
        <f t="shared" si="17"/>
        <v>0</v>
      </c>
      <c r="AH34" s="12">
        <v>150099</v>
      </c>
      <c r="AI34" s="12">
        <f t="shared" si="2"/>
        <v>22.632539203860073</v>
      </c>
      <c r="AJ34" s="12">
        <v>48163</v>
      </c>
      <c r="AK34" s="12">
        <f t="shared" si="3"/>
        <v>7.262213510253317</v>
      </c>
      <c r="AL34" s="12">
        <v>0</v>
      </c>
      <c r="AM34" s="12">
        <f t="shared" si="4"/>
        <v>0</v>
      </c>
      <c r="AN34" s="12">
        <v>0</v>
      </c>
      <c r="AO34" s="12">
        <f t="shared" si="5"/>
        <v>0</v>
      </c>
      <c r="AP34" s="12">
        <v>0</v>
      </c>
      <c r="AQ34" s="12">
        <f t="shared" si="18"/>
        <v>0</v>
      </c>
      <c r="AR34" s="13">
        <f t="shared" si="6"/>
        <v>860817</v>
      </c>
      <c r="AS34" s="12">
        <f t="shared" si="19"/>
        <v>129.79749698431846</v>
      </c>
    </row>
    <row r="35" spans="1:45" ht="12.75">
      <c r="A35" s="9">
        <v>32</v>
      </c>
      <c r="B35" s="2" t="s">
        <v>51</v>
      </c>
      <c r="C35" s="19">
        <v>21397</v>
      </c>
      <c r="D35" s="12">
        <v>3348</v>
      </c>
      <c r="E35" s="12">
        <f t="shared" si="7"/>
        <v>0.1564705332523251</v>
      </c>
      <c r="F35" s="12">
        <v>0</v>
      </c>
      <c r="G35" s="12">
        <f t="shared" si="8"/>
        <v>0</v>
      </c>
      <c r="H35" s="12">
        <v>224097</v>
      </c>
      <c r="I35" s="12">
        <f t="shared" si="9"/>
        <v>10.473290648221713</v>
      </c>
      <c r="J35" s="12">
        <v>705822</v>
      </c>
      <c r="K35" s="12">
        <f t="shared" si="10"/>
        <v>32.98696078889564</v>
      </c>
      <c r="L35" s="12">
        <v>216651</v>
      </c>
      <c r="M35" s="12">
        <f t="shared" si="11"/>
        <v>10.125297938963406</v>
      </c>
      <c r="N35" s="12">
        <v>36272</v>
      </c>
      <c r="O35" s="12">
        <f t="shared" si="12"/>
        <v>1.6951909146141984</v>
      </c>
      <c r="P35" s="12">
        <v>7116</v>
      </c>
      <c r="Q35" s="12">
        <f t="shared" si="13"/>
        <v>0.33256998644669816</v>
      </c>
      <c r="R35" s="12">
        <v>0</v>
      </c>
      <c r="S35" s="12">
        <f t="shared" si="14"/>
        <v>0</v>
      </c>
      <c r="T35" s="12">
        <v>65633</v>
      </c>
      <c r="U35" s="12">
        <f t="shared" si="14"/>
        <v>3.0673926251343646</v>
      </c>
      <c r="V35" s="12">
        <v>23523</v>
      </c>
      <c r="W35" s="12">
        <f t="shared" si="0"/>
        <v>1.0993597233256998</v>
      </c>
      <c r="X35" s="12">
        <v>35464</v>
      </c>
      <c r="Y35" s="12">
        <f t="shared" si="1"/>
        <v>1.6574286114875918</v>
      </c>
      <c r="Z35" s="12">
        <v>3000</v>
      </c>
      <c r="AA35" s="12">
        <f t="shared" si="15"/>
        <v>0.14020657101462822</v>
      </c>
      <c r="AB35" s="12">
        <v>0</v>
      </c>
      <c r="AC35" s="12">
        <f t="shared" si="16"/>
        <v>0</v>
      </c>
      <c r="AD35" s="12">
        <v>0</v>
      </c>
      <c r="AE35" s="12">
        <f t="shared" si="17"/>
        <v>0</v>
      </c>
      <c r="AF35" s="12">
        <v>0</v>
      </c>
      <c r="AG35" s="12">
        <f t="shared" si="17"/>
        <v>0</v>
      </c>
      <c r="AH35" s="12">
        <v>451417</v>
      </c>
      <c r="AI35" s="12">
        <f t="shared" si="2"/>
        <v>21.097209889236808</v>
      </c>
      <c r="AJ35" s="12">
        <v>1393484</v>
      </c>
      <c r="AK35" s="12">
        <f t="shared" si="3"/>
        <v>65.12520446791606</v>
      </c>
      <c r="AL35" s="12">
        <v>0</v>
      </c>
      <c r="AM35" s="12">
        <f t="shared" si="4"/>
        <v>0</v>
      </c>
      <c r="AN35" s="12">
        <v>0</v>
      </c>
      <c r="AO35" s="12">
        <f t="shared" si="5"/>
        <v>0</v>
      </c>
      <c r="AP35" s="12">
        <v>0</v>
      </c>
      <c r="AQ35" s="12">
        <f t="shared" si="18"/>
        <v>0</v>
      </c>
      <c r="AR35" s="13">
        <f t="shared" si="6"/>
        <v>3165827</v>
      </c>
      <c r="AS35" s="12">
        <f t="shared" si="19"/>
        <v>147.95658269850912</v>
      </c>
    </row>
    <row r="36" spans="1:45" ht="12.75">
      <c r="A36" s="9">
        <v>33</v>
      </c>
      <c r="B36" s="2" t="s">
        <v>52</v>
      </c>
      <c r="C36" s="19">
        <v>2306</v>
      </c>
      <c r="D36" s="12">
        <v>1529</v>
      </c>
      <c r="E36" s="12">
        <f t="shared" si="7"/>
        <v>0.663052905464007</v>
      </c>
      <c r="F36" s="12">
        <v>0</v>
      </c>
      <c r="G36" s="12">
        <f t="shared" si="8"/>
        <v>0</v>
      </c>
      <c r="H36" s="12">
        <v>48217</v>
      </c>
      <c r="I36" s="12">
        <f t="shared" si="9"/>
        <v>20.909366869037292</v>
      </c>
      <c r="J36" s="12">
        <v>6824</v>
      </c>
      <c r="K36" s="12">
        <f t="shared" si="10"/>
        <v>2.9592367736339984</v>
      </c>
      <c r="L36" s="12">
        <v>157094</v>
      </c>
      <c r="M36" s="12">
        <f t="shared" si="11"/>
        <v>68.12402428447528</v>
      </c>
      <c r="N36" s="12">
        <v>0</v>
      </c>
      <c r="O36" s="12">
        <f t="shared" si="12"/>
        <v>0</v>
      </c>
      <c r="P36" s="12">
        <v>41</v>
      </c>
      <c r="Q36" s="12">
        <f t="shared" si="13"/>
        <v>0.01777970511708586</v>
      </c>
      <c r="R36" s="12">
        <v>0</v>
      </c>
      <c r="S36" s="12">
        <f t="shared" si="14"/>
        <v>0</v>
      </c>
      <c r="T36" s="12">
        <v>77567</v>
      </c>
      <c r="U36" s="12">
        <f t="shared" si="14"/>
        <v>33.63703382480486</v>
      </c>
      <c r="V36" s="12">
        <v>9188</v>
      </c>
      <c r="W36" s="12">
        <f aca="true" t="shared" si="20" ref="W36:W67">V36/$C36</f>
        <v>3.98438855160451</v>
      </c>
      <c r="X36" s="12">
        <v>602</v>
      </c>
      <c r="Y36" s="12">
        <f aca="true" t="shared" si="21" ref="Y36:Y67">X36/$C36</f>
        <v>0.2610581092801388</v>
      </c>
      <c r="Z36" s="12">
        <v>2423</v>
      </c>
      <c r="AA36" s="12">
        <f t="shared" si="15"/>
        <v>1.0507372072853425</v>
      </c>
      <c r="AB36" s="12">
        <v>0</v>
      </c>
      <c r="AC36" s="12">
        <f t="shared" si="16"/>
        <v>0</v>
      </c>
      <c r="AD36" s="12">
        <v>0</v>
      </c>
      <c r="AE36" s="12">
        <f t="shared" si="17"/>
        <v>0</v>
      </c>
      <c r="AF36" s="12">
        <v>0</v>
      </c>
      <c r="AG36" s="12">
        <f t="shared" si="17"/>
        <v>0</v>
      </c>
      <c r="AH36" s="12">
        <v>209794</v>
      </c>
      <c r="AI36" s="12">
        <f aca="true" t="shared" si="22" ref="AI36:AI67">AH36/$C36</f>
        <v>90.9774501300954</v>
      </c>
      <c r="AJ36" s="12">
        <v>0</v>
      </c>
      <c r="AK36" s="12">
        <f aca="true" t="shared" si="23" ref="AK36:AK67">AJ36/$C36</f>
        <v>0</v>
      </c>
      <c r="AL36" s="12">
        <v>0</v>
      </c>
      <c r="AM36" s="12">
        <f aca="true" t="shared" si="24" ref="AM36:AM67">AL36/$C36</f>
        <v>0</v>
      </c>
      <c r="AN36" s="12">
        <v>0</v>
      </c>
      <c r="AO36" s="12">
        <f aca="true" t="shared" si="25" ref="AO36:AO67">AN36/$C36</f>
        <v>0</v>
      </c>
      <c r="AP36" s="12">
        <v>0</v>
      </c>
      <c r="AQ36" s="12">
        <f t="shared" si="18"/>
        <v>0</v>
      </c>
      <c r="AR36" s="13">
        <f aca="true" t="shared" si="26" ref="AR36:AR69">D36+F36+H36+J36+L36+N36+P36+R36+T36+V36+X36+Z36+AB36+AD36+AF36+AH36+AJ36+AL36+AN36+AP36</f>
        <v>513279</v>
      </c>
      <c r="AS36" s="12">
        <f t="shared" si="19"/>
        <v>222.5841283607979</v>
      </c>
    </row>
    <row r="37" spans="1:45" ht="12.75">
      <c r="A37" s="9">
        <v>34</v>
      </c>
      <c r="B37" s="2" t="s">
        <v>53</v>
      </c>
      <c r="C37" s="19">
        <v>5109</v>
      </c>
      <c r="D37" s="12">
        <v>2857</v>
      </c>
      <c r="E37" s="12">
        <f t="shared" si="7"/>
        <v>0.5592092385985515</v>
      </c>
      <c r="F37" s="12">
        <v>0</v>
      </c>
      <c r="G37" s="12">
        <f t="shared" si="8"/>
        <v>0</v>
      </c>
      <c r="H37" s="12">
        <v>58475</v>
      </c>
      <c r="I37" s="12">
        <f t="shared" si="9"/>
        <v>11.4454883538853</v>
      </c>
      <c r="J37" s="12">
        <v>217717</v>
      </c>
      <c r="K37" s="12">
        <f t="shared" si="10"/>
        <v>42.61440595028381</v>
      </c>
      <c r="L37" s="12">
        <v>101496</v>
      </c>
      <c r="M37" s="12">
        <f t="shared" si="11"/>
        <v>19.86611861421022</v>
      </c>
      <c r="N37" s="12">
        <v>0</v>
      </c>
      <c r="O37" s="12">
        <f t="shared" si="12"/>
        <v>0</v>
      </c>
      <c r="P37" s="12">
        <v>0</v>
      </c>
      <c r="Q37" s="12">
        <f t="shared" si="13"/>
        <v>0</v>
      </c>
      <c r="R37" s="12">
        <v>0</v>
      </c>
      <c r="S37" s="12">
        <f t="shared" si="14"/>
        <v>0</v>
      </c>
      <c r="T37" s="12">
        <v>124847</v>
      </c>
      <c r="U37" s="12">
        <f t="shared" si="14"/>
        <v>24.436680367978077</v>
      </c>
      <c r="V37" s="12">
        <v>20059</v>
      </c>
      <c r="W37" s="12">
        <f t="shared" si="20"/>
        <v>3.926208651399491</v>
      </c>
      <c r="X37" s="12">
        <v>1771</v>
      </c>
      <c r="Y37" s="12">
        <f t="shared" si="21"/>
        <v>0.3466431787042474</v>
      </c>
      <c r="Z37" s="12">
        <v>23030</v>
      </c>
      <c r="AA37" s="12">
        <f t="shared" si="15"/>
        <v>4.50773145429634</v>
      </c>
      <c r="AB37" s="12">
        <v>69375</v>
      </c>
      <c r="AC37" s="12">
        <f t="shared" si="16"/>
        <v>13.578978273634762</v>
      </c>
      <c r="AD37" s="12">
        <v>0</v>
      </c>
      <c r="AE37" s="12">
        <f t="shared" si="17"/>
        <v>0</v>
      </c>
      <c r="AF37" s="12">
        <v>0</v>
      </c>
      <c r="AG37" s="12">
        <f t="shared" si="17"/>
        <v>0</v>
      </c>
      <c r="AH37" s="12">
        <v>303966</v>
      </c>
      <c r="AI37" s="12">
        <f t="shared" si="22"/>
        <v>59.49618320610687</v>
      </c>
      <c r="AJ37" s="12">
        <v>4361</v>
      </c>
      <c r="AK37" s="12">
        <f t="shared" si="23"/>
        <v>0.8535917009199452</v>
      </c>
      <c r="AL37" s="12">
        <v>0</v>
      </c>
      <c r="AM37" s="12">
        <f t="shared" si="24"/>
        <v>0</v>
      </c>
      <c r="AN37" s="12">
        <v>0</v>
      </c>
      <c r="AO37" s="12">
        <f t="shared" si="25"/>
        <v>0</v>
      </c>
      <c r="AP37" s="12">
        <v>0</v>
      </c>
      <c r="AQ37" s="12">
        <f t="shared" si="18"/>
        <v>0</v>
      </c>
      <c r="AR37" s="13">
        <f t="shared" si="26"/>
        <v>927954</v>
      </c>
      <c r="AS37" s="12">
        <f t="shared" si="19"/>
        <v>181.6312389900176</v>
      </c>
    </row>
    <row r="38" spans="1:45" ht="12.75">
      <c r="A38" s="10">
        <v>35</v>
      </c>
      <c r="B38" s="3" t="s">
        <v>54</v>
      </c>
      <c r="C38" s="20">
        <v>6882</v>
      </c>
      <c r="D38" s="14">
        <v>3462</v>
      </c>
      <c r="E38" s="14">
        <f t="shared" si="7"/>
        <v>0.5030514385353095</v>
      </c>
      <c r="F38" s="14">
        <v>11090</v>
      </c>
      <c r="G38" s="14">
        <f t="shared" si="8"/>
        <v>1.6114501598372566</v>
      </c>
      <c r="H38" s="14">
        <v>122446</v>
      </c>
      <c r="I38" s="14">
        <f t="shared" si="9"/>
        <v>17.792211566405115</v>
      </c>
      <c r="J38" s="14">
        <v>220557</v>
      </c>
      <c r="K38" s="14">
        <f t="shared" si="10"/>
        <v>32.04838709677419</v>
      </c>
      <c r="L38" s="14">
        <v>255683</v>
      </c>
      <c r="M38" s="14">
        <f t="shared" si="11"/>
        <v>37.152426620168555</v>
      </c>
      <c r="N38" s="14">
        <v>19700</v>
      </c>
      <c r="O38" s="14">
        <f t="shared" si="12"/>
        <v>2.862539959314153</v>
      </c>
      <c r="P38" s="14">
        <v>1545</v>
      </c>
      <c r="Q38" s="14">
        <f t="shared" si="13"/>
        <v>0.2244986922406277</v>
      </c>
      <c r="R38" s="14">
        <v>0</v>
      </c>
      <c r="S38" s="14">
        <f t="shared" si="14"/>
        <v>0</v>
      </c>
      <c r="T38" s="14">
        <v>73767</v>
      </c>
      <c r="U38" s="14">
        <f t="shared" si="14"/>
        <v>10.718831734960768</v>
      </c>
      <c r="V38" s="14">
        <v>2723</v>
      </c>
      <c r="W38" s="14">
        <f t="shared" si="20"/>
        <v>0.3956698634117989</v>
      </c>
      <c r="X38" s="14">
        <v>0</v>
      </c>
      <c r="Y38" s="14">
        <f t="shared" si="21"/>
        <v>0</v>
      </c>
      <c r="Z38" s="14">
        <v>327</v>
      </c>
      <c r="AA38" s="14">
        <f t="shared" si="15"/>
        <v>0.04751525719267655</v>
      </c>
      <c r="AB38" s="14">
        <v>70910</v>
      </c>
      <c r="AC38" s="14">
        <f t="shared" si="16"/>
        <v>10.303690787561756</v>
      </c>
      <c r="AD38" s="14">
        <v>0</v>
      </c>
      <c r="AE38" s="14">
        <f t="shared" si="17"/>
        <v>0</v>
      </c>
      <c r="AF38" s="14">
        <v>402</v>
      </c>
      <c r="AG38" s="14">
        <f t="shared" si="17"/>
        <v>0.05841325196163906</v>
      </c>
      <c r="AH38" s="14">
        <v>313452</v>
      </c>
      <c r="AI38" s="14">
        <f t="shared" si="22"/>
        <v>45.54664341761116</v>
      </c>
      <c r="AJ38" s="14">
        <v>704787</v>
      </c>
      <c r="AK38" s="14">
        <f t="shared" si="23"/>
        <v>102.41020052310375</v>
      </c>
      <c r="AL38" s="14">
        <v>0</v>
      </c>
      <c r="AM38" s="14">
        <f t="shared" si="24"/>
        <v>0</v>
      </c>
      <c r="AN38" s="14">
        <v>0</v>
      </c>
      <c r="AO38" s="14">
        <f t="shared" si="25"/>
        <v>0</v>
      </c>
      <c r="AP38" s="14">
        <v>0</v>
      </c>
      <c r="AQ38" s="14">
        <f t="shared" si="18"/>
        <v>0</v>
      </c>
      <c r="AR38" s="15">
        <f t="shared" si="26"/>
        <v>1800851</v>
      </c>
      <c r="AS38" s="14">
        <f t="shared" si="19"/>
        <v>261.67553036907873</v>
      </c>
    </row>
    <row r="39" spans="1:45" ht="12.75">
      <c r="A39" s="9">
        <v>36</v>
      </c>
      <c r="B39" s="2" t="s">
        <v>55</v>
      </c>
      <c r="C39" s="19">
        <v>64920</v>
      </c>
      <c r="D39" s="12">
        <v>0</v>
      </c>
      <c r="E39" s="12">
        <f t="shared" si="7"/>
        <v>0</v>
      </c>
      <c r="F39" s="12">
        <v>6351838</v>
      </c>
      <c r="G39" s="12">
        <f t="shared" si="8"/>
        <v>97.84100431300061</v>
      </c>
      <c r="H39" s="12">
        <v>3917263</v>
      </c>
      <c r="I39" s="12">
        <f t="shared" si="9"/>
        <v>60.339849044978436</v>
      </c>
      <c r="J39" s="12">
        <v>5836206</v>
      </c>
      <c r="K39" s="12">
        <f t="shared" si="10"/>
        <v>89.89842883548984</v>
      </c>
      <c r="L39" s="12">
        <v>30000</v>
      </c>
      <c r="M39" s="12">
        <f t="shared" si="11"/>
        <v>0.46210720887245843</v>
      </c>
      <c r="N39" s="12">
        <v>420189</v>
      </c>
      <c r="O39" s="12">
        <f t="shared" si="12"/>
        <v>6.472412199630314</v>
      </c>
      <c r="P39" s="12">
        <v>0</v>
      </c>
      <c r="Q39" s="12">
        <f t="shared" si="13"/>
        <v>0</v>
      </c>
      <c r="R39" s="12">
        <v>0</v>
      </c>
      <c r="S39" s="12">
        <f t="shared" si="14"/>
        <v>0</v>
      </c>
      <c r="T39" s="12">
        <v>2713088</v>
      </c>
      <c r="U39" s="12">
        <f t="shared" si="14"/>
        <v>41.79125077017868</v>
      </c>
      <c r="V39" s="12">
        <v>39621</v>
      </c>
      <c r="W39" s="12">
        <f t="shared" si="20"/>
        <v>0.6103049907578558</v>
      </c>
      <c r="X39" s="12">
        <v>839357</v>
      </c>
      <c r="Y39" s="12">
        <f t="shared" si="21"/>
        <v>12.929097350585335</v>
      </c>
      <c r="Z39" s="12">
        <v>0</v>
      </c>
      <c r="AA39" s="12">
        <f t="shared" si="15"/>
        <v>0</v>
      </c>
      <c r="AB39" s="12">
        <v>495686</v>
      </c>
      <c r="AC39" s="12">
        <f t="shared" si="16"/>
        <v>7.635335797905114</v>
      </c>
      <c r="AD39" s="12">
        <v>0</v>
      </c>
      <c r="AE39" s="12">
        <f t="shared" si="17"/>
        <v>0</v>
      </c>
      <c r="AF39" s="12">
        <v>9950</v>
      </c>
      <c r="AG39" s="12">
        <f t="shared" si="17"/>
        <v>0.15326555760936536</v>
      </c>
      <c r="AH39" s="12">
        <v>1485429</v>
      </c>
      <c r="AI39" s="12">
        <f t="shared" si="22"/>
        <v>22.88091497227357</v>
      </c>
      <c r="AJ39" s="12">
        <v>0</v>
      </c>
      <c r="AK39" s="12">
        <f t="shared" si="23"/>
        <v>0</v>
      </c>
      <c r="AL39" s="12">
        <v>1565</v>
      </c>
      <c r="AM39" s="12">
        <f t="shared" si="24"/>
        <v>0.024106592729513248</v>
      </c>
      <c r="AN39" s="12">
        <v>0</v>
      </c>
      <c r="AO39" s="12">
        <f t="shared" si="25"/>
        <v>0</v>
      </c>
      <c r="AP39" s="12">
        <v>0</v>
      </c>
      <c r="AQ39" s="12">
        <f t="shared" si="18"/>
        <v>0</v>
      </c>
      <c r="AR39" s="13">
        <f t="shared" si="26"/>
        <v>22140192</v>
      </c>
      <c r="AS39" s="12">
        <f t="shared" si="19"/>
        <v>341.0380776340111</v>
      </c>
    </row>
    <row r="40" spans="1:45" ht="12.75">
      <c r="A40" s="9">
        <v>37</v>
      </c>
      <c r="B40" s="2" t="s">
        <v>56</v>
      </c>
      <c r="C40" s="19">
        <v>18328</v>
      </c>
      <c r="D40" s="12">
        <v>3600</v>
      </c>
      <c r="E40" s="12">
        <f t="shared" si="7"/>
        <v>0.19642077695329552</v>
      </c>
      <c r="F40" s="12">
        <v>65515</v>
      </c>
      <c r="G40" s="12">
        <f t="shared" si="8"/>
        <v>3.5745853339153206</v>
      </c>
      <c r="H40" s="12">
        <v>103596</v>
      </c>
      <c r="I40" s="12">
        <f t="shared" si="9"/>
        <v>5.652335224792667</v>
      </c>
      <c r="J40" s="12">
        <v>227397</v>
      </c>
      <c r="K40" s="12">
        <f t="shared" si="10"/>
        <v>12.407082060235705</v>
      </c>
      <c r="L40" s="12">
        <v>209660</v>
      </c>
      <c r="M40" s="12">
        <f t="shared" si="11"/>
        <v>11.439327804452205</v>
      </c>
      <c r="N40" s="12">
        <v>98764</v>
      </c>
      <c r="O40" s="12">
        <f t="shared" si="12"/>
        <v>5.3886948930597995</v>
      </c>
      <c r="P40" s="12">
        <v>724</v>
      </c>
      <c r="Q40" s="12">
        <f t="shared" si="13"/>
        <v>0.03950240069838498</v>
      </c>
      <c r="R40" s="12">
        <v>0</v>
      </c>
      <c r="S40" s="12">
        <f t="shared" si="14"/>
        <v>0</v>
      </c>
      <c r="T40" s="12">
        <v>320099</v>
      </c>
      <c r="U40" s="12">
        <f t="shared" si="14"/>
        <v>17.465026189436927</v>
      </c>
      <c r="V40" s="12">
        <v>9252</v>
      </c>
      <c r="W40" s="12">
        <f t="shared" si="20"/>
        <v>0.5048013967699695</v>
      </c>
      <c r="X40" s="12">
        <v>10548</v>
      </c>
      <c r="Y40" s="12">
        <f t="shared" si="21"/>
        <v>0.5755128764731559</v>
      </c>
      <c r="Z40" s="12">
        <v>0</v>
      </c>
      <c r="AA40" s="12">
        <f t="shared" si="15"/>
        <v>0</v>
      </c>
      <c r="AB40" s="12">
        <v>552</v>
      </c>
      <c r="AC40" s="12">
        <f t="shared" si="16"/>
        <v>0.030117852466171977</v>
      </c>
      <c r="AD40" s="12">
        <v>0</v>
      </c>
      <c r="AE40" s="12">
        <f t="shared" si="17"/>
        <v>0</v>
      </c>
      <c r="AF40" s="12">
        <v>0</v>
      </c>
      <c r="AG40" s="12">
        <f t="shared" si="17"/>
        <v>0</v>
      </c>
      <c r="AH40" s="12">
        <v>477290</v>
      </c>
      <c r="AI40" s="12">
        <f t="shared" si="22"/>
        <v>26.04157573112178</v>
      </c>
      <c r="AJ40" s="12">
        <v>0</v>
      </c>
      <c r="AK40" s="12">
        <f t="shared" si="23"/>
        <v>0</v>
      </c>
      <c r="AL40" s="12">
        <v>650</v>
      </c>
      <c r="AM40" s="12">
        <f t="shared" si="24"/>
        <v>0.035464862505456135</v>
      </c>
      <c r="AN40" s="12">
        <v>0</v>
      </c>
      <c r="AO40" s="12">
        <f t="shared" si="25"/>
        <v>0</v>
      </c>
      <c r="AP40" s="12">
        <v>0</v>
      </c>
      <c r="AQ40" s="12">
        <f t="shared" si="18"/>
        <v>0</v>
      </c>
      <c r="AR40" s="13">
        <f t="shared" si="26"/>
        <v>1527647</v>
      </c>
      <c r="AS40" s="12">
        <f t="shared" si="19"/>
        <v>83.35044740288083</v>
      </c>
    </row>
    <row r="41" spans="1:45" ht="12.75">
      <c r="A41" s="9">
        <v>38</v>
      </c>
      <c r="B41" s="2" t="s">
        <v>57</v>
      </c>
      <c r="C41" s="19">
        <v>5024</v>
      </c>
      <c r="D41" s="12">
        <v>0</v>
      </c>
      <c r="E41" s="12">
        <f t="shared" si="7"/>
        <v>0</v>
      </c>
      <c r="F41" s="12">
        <v>0</v>
      </c>
      <c r="G41" s="12">
        <f t="shared" si="8"/>
        <v>0</v>
      </c>
      <c r="H41" s="12">
        <v>182478</v>
      </c>
      <c r="I41" s="12">
        <f t="shared" si="9"/>
        <v>36.32125796178344</v>
      </c>
      <c r="J41" s="12">
        <v>275480</v>
      </c>
      <c r="K41" s="12">
        <f t="shared" si="10"/>
        <v>54.8328025477707</v>
      </c>
      <c r="L41" s="12">
        <v>94318</v>
      </c>
      <c r="M41" s="12">
        <f t="shared" si="11"/>
        <v>18.773487261146496</v>
      </c>
      <c r="N41" s="12">
        <v>18810</v>
      </c>
      <c r="O41" s="12">
        <f t="shared" si="12"/>
        <v>3.7440286624203822</v>
      </c>
      <c r="P41" s="12">
        <v>1860</v>
      </c>
      <c r="Q41" s="12">
        <f t="shared" si="13"/>
        <v>0.37022292993630573</v>
      </c>
      <c r="R41" s="12">
        <v>0</v>
      </c>
      <c r="S41" s="12">
        <f t="shared" si="14"/>
        <v>0</v>
      </c>
      <c r="T41" s="12">
        <v>175617</v>
      </c>
      <c r="U41" s="12">
        <f t="shared" si="14"/>
        <v>34.95561305732484</v>
      </c>
      <c r="V41" s="12">
        <v>20658</v>
      </c>
      <c r="W41" s="12">
        <f t="shared" si="20"/>
        <v>4.1118630573248405</v>
      </c>
      <c r="X41" s="12">
        <v>69</v>
      </c>
      <c r="Y41" s="12">
        <f t="shared" si="21"/>
        <v>0.01373407643312102</v>
      </c>
      <c r="Z41" s="12">
        <v>3694</v>
      </c>
      <c r="AA41" s="12">
        <f t="shared" si="15"/>
        <v>0.7352707006369427</v>
      </c>
      <c r="AB41" s="12">
        <v>0</v>
      </c>
      <c r="AC41" s="12">
        <f t="shared" si="16"/>
        <v>0</v>
      </c>
      <c r="AD41" s="12">
        <v>0</v>
      </c>
      <c r="AE41" s="12">
        <f t="shared" si="17"/>
        <v>0</v>
      </c>
      <c r="AF41" s="12">
        <v>0</v>
      </c>
      <c r="AG41" s="12">
        <f t="shared" si="17"/>
        <v>0</v>
      </c>
      <c r="AH41" s="12">
        <v>280982</v>
      </c>
      <c r="AI41" s="12">
        <f t="shared" si="22"/>
        <v>55.92794585987261</v>
      </c>
      <c r="AJ41" s="12">
        <v>0</v>
      </c>
      <c r="AK41" s="12">
        <f t="shared" si="23"/>
        <v>0</v>
      </c>
      <c r="AL41" s="12">
        <v>0</v>
      </c>
      <c r="AM41" s="12">
        <f t="shared" si="24"/>
        <v>0</v>
      </c>
      <c r="AN41" s="12">
        <v>0</v>
      </c>
      <c r="AO41" s="12">
        <f t="shared" si="25"/>
        <v>0</v>
      </c>
      <c r="AP41" s="12">
        <v>0</v>
      </c>
      <c r="AQ41" s="12">
        <f t="shared" si="18"/>
        <v>0</v>
      </c>
      <c r="AR41" s="13">
        <f t="shared" si="26"/>
        <v>1053966</v>
      </c>
      <c r="AS41" s="12">
        <f t="shared" si="19"/>
        <v>209.78622611464968</v>
      </c>
    </row>
    <row r="42" spans="1:45" ht="12.75">
      <c r="A42" s="9">
        <v>39</v>
      </c>
      <c r="B42" s="2" t="s">
        <v>58</v>
      </c>
      <c r="C42" s="19">
        <v>3009</v>
      </c>
      <c r="D42" s="12">
        <v>0</v>
      </c>
      <c r="E42" s="12">
        <f t="shared" si="7"/>
        <v>0</v>
      </c>
      <c r="F42" s="12">
        <v>0</v>
      </c>
      <c r="G42" s="12">
        <f t="shared" si="8"/>
        <v>0</v>
      </c>
      <c r="H42" s="12">
        <v>79829</v>
      </c>
      <c r="I42" s="12">
        <f t="shared" si="9"/>
        <v>26.5300764373546</v>
      </c>
      <c r="J42" s="12">
        <v>75592</v>
      </c>
      <c r="K42" s="12">
        <f t="shared" si="10"/>
        <v>25.12196743104021</v>
      </c>
      <c r="L42" s="12">
        <v>35235</v>
      </c>
      <c r="M42" s="12">
        <f t="shared" si="11"/>
        <v>11.7098703888335</v>
      </c>
      <c r="N42" s="12">
        <v>16330</v>
      </c>
      <c r="O42" s="12">
        <f t="shared" si="12"/>
        <v>5.427052176802925</v>
      </c>
      <c r="P42" s="12">
        <v>1805</v>
      </c>
      <c r="Q42" s="12">
        <f t="shared" si="13"/>
        <v>0.5998670654702559</v>
      </c>
      <c r="R42" s="12">
        <v>0</v>
      </c>
      <c r="S42" s="12">
        <f t="shared" si="14"/>
        <v>0</v>
      </c>
      <c r="T42" s="12">
        <v>138243</v>
      </c>
      <c r="U42" s="12">
        <f t="shared" si="14"/>
        <v>45.9431704885344</v>
      </c>
      <c r="V42" s="12">
        <v>10649</v>
      </c>
      <c r="W42" s="12">
        <f t="shared" si="20"/>
        <v>3.53904951811233</v>
      </c>
      <c r="X42" s="12">
        <v>13286</v>
      </c>
      <c r="Y42" s="12">
        <f t="shared" si="21"/>
        <v>4.415420405450316</v>
      </c>
      <c r="Z42" s="12">
        <v>50155</v>
      </c>
      <c r="AA42" s="12">
        <f t="shared" si="15"/>
        <v>16.66832834828847</v>
      </c>
      <c r="AB42" s="12">
        <v>0</v>
      </c>
      <c r="AC42" s="12">
        <f t="shared" si="16"/>
        <v>0</v>
      </c>
      <c r="AD42" s="12">
        <v>0</v>
      </c>
      <c r="AE42" s="12">
        <f t="shared" si="17"/>
        <v>0</v>
      </c>
      <c r="AF42" s="12">
        <v>0</v>
      </c>
      <c r="AG42" s="12">
        <f t="shared" si="17"/>
        <v>0</v>
      </c>
      <c r="AH42" s="12">
        <v>270203</v>
      </c>
      <c r="AI42" s="12">
        <f t="shared" si="22"/>
        <v>89.79827185111333</v>
      </c>
      <c r="AJ42" s="12">
        <v>1042582</v>
      </c>
      <c r="AK42" s="12">
        <f t="shared" si="23"/>
        <v>346.4878697241609</v>
      </c>
      <c r="AL42" s="12">
        <v>0</v>
      </c>
      <c r="AM42" s="12">
        <f t="shared" si="24"/>
        <v>0</v>
      </c>
      <c r="AN42" s="12">
        <v>0</v>
      </c>
      <c r="AO42" s="12">
        <f t="shared" si="25"/>
        <v>0</v>
      </c>
      <c r="AP42" s="12">
        <v>0</v>
      </c>
      <c r="AQ42" s="12">
        <f t="shared" si="18"/>
        <v>0</v>
      </c>
      <c r="AR42" s="13">
        <f t="shared" si="26"/>
        <v>1733909</v>
      </c>
      <c r="AS42" s="12">
        <f t="shared" si="19"/>
        <v>576.2409438351611</v>
      </c>
    </row>
    <row r="43" spans="1:45" ht="12.75">
      <c r="A43" s="10">
        <v>40</v>
      </c>
      <c r="B43" s="3" t="s">
        <v>59</v>
      </c>
      <c r="C43" s="20">
        <v>22849</v>
      </c>
      <c r="D43" s="14">
        <v>37124</v>
      </c>
      <c r="E43" s="14">
        <f t="shared" si="7"/>
        <v>1.6247538185478576</v>
      </c>
      <c r="F43" s="14">
        <v>0</v>
      </c>
      <c r="G43" s="14">
        <f t="shared" si="8"/>
        <v>0</v>
      </c>
      <c r="H43" s="14">
        <v>808240</v>
      </c>
      <c r="I43" s="14">
        <f t="shared" si="9"/>
        <v>35.37310166746904</v>
      </c>
      <c r="J43" s="14">
        <v>6064</v>
      </c>
      <c r="K43" s="14">
        <f t="shared" si="10"/>
        <v>0.2653945468073001</v>
      </c>
      <c r="L43" s="14">
        <v>0</v>
      </c>
      <c r="M43" s="14">
        <f t="shared" si="11"/>
        <v>0</v>
      </c>
      <c r="N43" s="14">
        <v>0</v>
      </c>
      <c r="O43" s="14">
        <f t="shared" si="12"/>
        <v>0</v>
      </c>
      <c r="P43" s="14">
        <v>900</v>
      </c>
      <c r="Q43" s="14">
        <f t="shared" si="13"/>
        <v>0.039389032342772114</v>
      </c>
      <c r="R43" s="14">
        <v>0</v>
      </c>
      <c r="S43" s="14">
        <f t="shared" si="14"/>
        <v>0</v>
      </c>
      <c r="T43" s="14">
        <v>274286</v>
      </c>
      <c r="U43" s="14">
        <f t="shared" si="14"/>
        <v>12.004289027966212</v>
      </c>
      <c r="V43" s="14">
        <v>79091</v>
      </c>
      <c r="W43" s="14">
        <f t="shared" si="20"/>
        <v>3.4614643966913214</v>
      </c>
      <c r="X43" s="14">
        <v>0</v>
      </c>
      <c r="Y43" s="14">
        <f t="shared" si="21"/>
        <v>0</v>
      </c>
      <c r="Z43" s="14">
        <v>0</v>
      </c>
      <c r="AA43" s="14">
        <f t="shared" si="15"/>
        <v>0</v>
      </c>
      <c r="AB43" s="14">
        <v>628</v>
      </c>
      <c r="AC43" s="14">
        <f t="shared" si="16"/>
        <v>0.02748479145695654</v>
      </c>
      <c r="AD43" s="14">
        <v>0</v>
      </c>
      <c r="AE43" s="14">
        <f t="shared" si="17"/>
        <v>0</v>
      </c>
      <c r="AF43" s="14">
        <v>0</v>
      </c>
      <c r="AG43" s="14">
        <f t="shared" si="17"/>
        <v>0</v>
      </c>
      <c r="AH43" s="14">
        <v>689274</v>
      </c>
      <c r="AI43" s="14">
        <f t="shared" si="22"/>
        <v>30.16648431003545</v>
      </c>
      <c r="AJ43" s="14">
        <v>2192112</v>
      </c>
      <c r="AK43" s="14">
        <f t="shared" si="23"/>
        <v>95.93907829664317</v>
      </c>
      <c r="AL43" s="14">
        <v>0</v>
      </c>
      <c r="AM43" s="14">
        <f t="shared" si="24"/>
        <v>0</v>
      </c>
      <c r="AN43" s="14">
        <v>0</v>
      </c>
      <c r="AO43" s="14">
        <f t="shared" si="25"/>
        <v>0</v>
      </c>
      <c r="AP43" s="14">
        <v>0</v>
      </c>
      <c r="AQ43" s="14">
        <f t="shared" si="18"/>
        <v>0</v>
      </c>
      <c r="AR43" s="15">
        <f t="shared" si="26"/>
        <v>4087719</v>
      </c>
      <c r="AS43" s="14">
        <f t="shared" si="19"/>
        <v>178.9014398879601</v>
      </c>
    </row>
    <row r="44" spans="1:45" ht="12.75">
      <c r="A44" s="9">
        <v>41</v>
      </c>
      <c r="B44" s="2" t="s">
        <v>60</v>
      </c>
      <c r="C44" s="19">
        <v>1603</v>
      </c>
      <c r="D44" s="12">
        <v>0</v>
      </c>
      <c r="E44" s="12">
        <f t="shared" si="7"/>
        <v>0</v>
      </c>
      <c r="F44" s="12">
        <v>0</v>
      </c>
      <c r="G44" s="12">
        <f t="shared" si="8"/>
        <v>0</v>
      </c>
      <c r="H44" s="12">
        <v>113296</v>
      </c>
      <c r="I44" s="12">
        <f t="shared" si="9"/>
        <v>70.67747972551466</v>
      </c>
      <c r="J44" s="12">
        <v>500</v>
      </c>
      <c r="K44" s="12">
        <f t="shared" si="10"/>
        <v>0.3119151590767311</v>
      </c>
      <c r="L44" s="12">
        <v>47830</v>
      </c>
      <c r="M44" s="12">
        <f t="shared" si="11"/>
        <v>29.8378041172801</v>
      </c>
      <c r="N44" s="12">
        <v>0</v>
      </c>
      <c r="O44" s="12">
        <f t="shared" si="12"/>
        <v>0</v>
      </c>
      <c r="P44" s="12">
        <v>411</v>
      </c>
      <c r="Q44" s="12">
        <f t="shared" si="13"/>
        <v>0.25639426076107297</v>
      </c>
      <c r="R44" s="12">
        <v>0</v>
      </c>
      <c r="S44" s="12">
        <f t="shared" si="14"/>
        <v>0</v>
      </c>
      <c r="T44" s="12">
        <v>67656</v>
      </c>
      <c r="U44" s="12">
        <f t="shared" si="14"/>
        <v>42.205864004990644</v>
      </c>
      <c r="V44" s="12">
        <v>4156</v>
      </c>
      <c r="W44" s="12">
        <f t="shared" si="20"/>
        <v>2.5926388022457894</v>
      </c>
      <c r="X44" s="12">
        <v>921</v>
      </c>
      <c r="Y44" s="12">
        <f t="shared" si="21"/>
        <v>0.5745477230193388</v>
      </c>
      <c r="Z44" s="12">
        <v>0</v>
      </c>
      <c r="AA44" s="12">
        <f t="shared" si="15"/>
        <v>0</v>
      </c>
      <c r="AB44" s="12">
        <v>0</v>
      </c>
      <c r="AC44" s="12">
        <f t="shared" si="16"/>
        <v>0</v>
      </c>
      <c r="AD44" s="12">
        <v>0</v>
      </c>
      <c r="AE44" s="12">
        <f t="shared" si="17"/>
        <v>0</v>
      </c>
      <c r="AF44" s="12">
        <v>0</v>
      </c>
      <c r="AG44" s="12">
        <f t="shared" si="17"/>
        <v>0</v>
      </c>
      <c r="AH44" s="12">
        <v>83660</v>
      </c>
      <c r="AI44" s="12">
        <f t="shared" si="22"/>
        <v>52.18964441671865</v>
      </c>
      <c r="AJ44" s="12">
        <v>0</v>
      </c>
      <c r="AK44" s="12">
        <f t="shared" si="23"/>
        <v>0</v>
      </c>
      <c r="AL44" s="12">
        <v>0</v>
      </c>
      <c r="AM44" s="12">
        <f t="shared" si="24"/>
        <v>0</v>
      </c>
      <c r="AN44" s="12">
        <v>0</v>
      </c>
      <c r="AO44" s="12">
        <f t="shared" si="25"/>
        <v>0</v>
      </c>
      <c r="AP44" s="12">
        <v>0</v>
      </c>
      <c r="AQ44" s="12">
        <f t="shared" si="18"/>
        <v>0</v>
      </c>
      <c r="AR44" s="13">
        <f t="shared" si="26"/>
        <v>318430</v>
      </c>
      <c r="AS44" s="12">
        <f t="shared" si="19"/>
        <v>198.64628820960698</v>
      </c>
    </row>
    <row r="45" spans="1:45" ht="12.75">
      <c r="A45" s="9">
        <v>42</v>
      </c>
      <c r="B45" s="2" t="s">
        <v>61</v>
      </c>
      <c r="C45" s="19">
        <v>3457</v>
      </c>
      <c r="D45" s="12">
        <v>6393</v>
      </c>
      <c r="E45" s="12">
        <f t="shared" si="7"/>
        <v>1.8492912930286376</v>
      </c>
      <c r="F45" s="12">
        <v>0</v>
      </c>
      <c r="G45" s="12">
        <f t="shared" si="8"/>
        <v>0</v>
      </c>
      <c r="H45" s="12">
        <v>198939</v>
      </c>
      <c r="I45" s="12">
        <f t="shared" si="9"/>
        <v>57.54671680647961</v>
      </c>
      <c r="J45" s="12">
        <v>144494</v>
      </c>
      <c r="K45" s="12">
        <f t="shared" si="10"/>
        <v>41.79751229389644</v>
      </c>
      <c r="L45" s="12">
        <v>44207</v>
      </c>
      <c r="M45" s="12">
        <f t="shared" si="11"/>
        <v>12.787677176742841</v>
      </c>
      <c r="N45" s="12">
        <v>24092</v>
      </c>
      <c r="O45" s="12">
        <f t="shared" si="12"/>
        <v>6.969048307781313</v>
      </c>
      <c r="P45" s="12">
        <v>0</v>
      </c>
      <c r="Q45" s="12">
        <f t="shared" si="13"/>
        <v>0</v>
      </c>
      <c r="R45" s="12">
        <v>0</v>
      </c>
      <c r="S45" s="12">
        <f t="shared" si="14"/>
        <v>0</v>
      </c>
      <c r="T45" s="12">
        <v>162939</v>
      </c>
      <c r="U45" s="12">
        <f t="shared" si="14"/>
        <v>47.1330633497252</v>
      </c>
      <c r="V45" s="12">
        <v>19695</v>
      </c>
      <c r="W45" s="12">
        <f t="shared" si="20"/>
        <v>5.697136245299393</v>
      </c>
      <c r="X45" s="12">
        <v>15068</v>
      </c>
      <c r="Y45" s="12">
        <f t="shared" si="21"/>
        <v>4.358692507954874</v>
      </c>
      <c r="Z45" s="12">
        <v>0</v>
      </c>
      <c r="AA45" s="12">
        <f t="shared" si="15"/>
        <v>0</v>
      </c>
      <c r="AB45" s="12">
        <v>0</v>
      </c>
      <c r="AC45" s="12">
        <f t="shared" si="16"/>
        <v>0</v>
      </c>
      <c r="AD45" s="12">
        <v>0</v>
      </c>
      <c r="AE45" s="12">
        <f t="shared" si="17"/>
        <v>0</v>
      </c>
      <c r="AF45" s="12">
        <v>2149</v>
      </c>
      <c r="AG45" s="12">
        <f t="shared" si="17"/>
        <v>0.6216372577379231</v>
      </c>
      <c r="AH45" s="12">
        <v>192456</v>
      </c>
      <c r="AI45" s="12">
        <f t="shared" si="22"/>
        <v>55.67139137980908</v>
      </c>
      <c r="AJ45" s="12">
        <v>40170</v>
      </c>
      <c r="AK45" s="12">
        <f t="shared" si="23"/>
        <v>11.619901648828463</v>
      </c>
      <c r="AL45" s="12">
        <v>34011</v>
      </c>
      <c r="AM45" s="12">
        <f t="shared" si="24"/>
        <v>9.83829910326873</v>
      </c>
      <c r="AN45" s="12">
        <v>0</v>
      </c>
      <c r="AO45" s="12">
        <f t="shared" si="25"/>
        <v>0</v>
      </c>
      <c r="AP45" s="12">
        <v>0</v>
      </c>
      <c r="AQ45" s="12">
        <f t="shared" si="18"/>
        <v>0</v>
      </c>
      <c r="AR45" s="13">
        <f t="shared" si="26"/>
        <v>884613</v>
      </c>
      <c r="AS45" s="12">
        <f t="shared" si="19"/>
        <v>255.8903673705525</v>
      </c>
    </row>
    <row r="46" spans="1:45" ht="12.75">
      <c r="A46" s="9">
        <v>43</v>
      </c>
      <c r="B46" s="2" t="s">
        <v>62</v>
      </c>
      <c r="C46" s="19">
        <v>4198</v>
      </c>
      <c r="D46" s="12">
        <v>1094</v>
      </c>
      <c r="E46" s="12">
        <f t="shared" si="7"/>
        <v>0.26060028585040496</v>
      </c>
      <c r="F46" s="12">
        <v>6899</v>
      </c>
      <c r="G46" s="12">
        <f t="shared" si="8"/>
        <v>1.6434016198189614</v>
      </c>
      <c r="H46" s="12">
        <v>56642</v>
      </c>
      <c r="I46" s="12">
        <f t="shared" si="9"/>
        <v>13.492615531205336</v>
      </c>
      <c r="J46" s="12">
        <v>63100</v>
      </c>
      <c r="K46" s="12">
        <f t="shared" si="10"/>
        <v>15.03096712720343</v>
      </c>
      <c r="L46" s="12">
        <v>41722</v>
      </c>
      <c r="M46" s="12">
        <f t="shared" si="11"/>
        <v>9.93854216293473</v>
      </c>
      <c r="N46" s="12">
        <v>10983</v>
      </c>
      <c r="O46" s="12">
        <f t="shared" si="12"/>
        <v>2.616245831348261</v>
      </c>
      <c r="P46" s="12">
        <v>646</v>
      </c>
      <c r="Q46" s="12">
        <f t="shared" si="13"/>
        <v>0.15388280133396856</v>
      </c>
      <c r="R46" s="12">
        <v>0</v>
      </c>
      <c r="S46" s="12">
        <f t="shared" si="14"/>
        <v>0</v>
      </c>
      <c r="T46" s="12">
        <v>165719</v>
      </c>
      <c r="U46" s="12">
        <f t="shared" si="14"/>
        <v>39.47570271557885</v>
      </c>
      <c r="V46" s="12">
        <v>5120</v>
      </c>
      <c r="W46" s="12">
        <f t="shared" si="20"/>
        <v>1.2196283944735589</v>
      </c>
      <c r="X46" s="12">
        <v>0</v>
      </c>
      <c r="Y46" s="12">
        <f t="shared" si="21"/>
        <v>0</v>
      </c>
      <c r="Z46" s="12">
        <v>0</v>
      </c>
      <c r="AA46" s="12">
        <f t="shared" si="15"/>
        <v>0</v>
      </c>
      <c r="AB46" s="12">
        <v>0</v>
      </c>
      <c r="AC46" s="12">
        <f t="shared" si="16"/>
        <v>0</v>
      </c>
      <c r="AD46" s="12">
        <v>0</v>
      </c>
      <c r="AE46" s="12">
        <f t="shared" si="17"/>
        <v>0</v>
      </c>
      <c r="AF46" s="12">
        <v>0</v>
      </c>
      <c r="AG46" s="12">
        <f t="shared" si="17"/>
        <v>0</v>
      </c>
      <c r="AH46" s="12">
        <v>237232</v>
      </c>
      <c r="AI46" s="12">
        <f t="shared" si="22"/>
        <v>56.510719390185805</v>
      </c>
      <c r="AJ46" s="12">
        <v>679675</v>
      </c>
      <c r="AK46" s="12">
        <f t="shared" si="23"/>
        <v>161.90447832301095</v>
      </c>
      <c r="AL46" s="12">
        <v>0</v>
      </c>
      <c r="AM46" s="12">
        <f t="shared" si="24"/>
        <v>0</v>
      </c>
      <c r="AN46" s="12">
        <v>0</v>
      </c>
      <c r="AO46" s="12">
        <f t="shared" si="25"/>
        <v>0</v>
      </c>
      <c r="AP46" s="12">
        <v>0</v>
      </c>
      <c r="AQ46" s="12">
        <f t="shared" si="18"/>
        <v>0</v>
      </c>
      <c r="AR46" s="13">
        <f t="shared" si="26"/>
        <v>1268832</v>
      </c>
      <c r="AS46" s="12">
        <f t="shared" si="19"/>
        <v>302.2467841829443</v>
      </c>
    </row>
    <row r="47" spans="1:45" ht="12.75">
      <c r="A47" s="9">
        <v>44</v>
      </c>
      <c r="B47" s="2" t="s">
        <v>63</v>
      </c>
      <c r="C47" s="19">
        <v>8802</v>
      </c>
      <c r="D47" s="12">
        <v>6287</v>
      </c>
      <c r="E47" s="12">
        <f t="shared" si="7"/>
        <v>0.7142694842081345</v>
      </c>
      <c r="F47" s="12">
        <v>2121</v>
      </c>
      <c r="G47" s="12">
        <f t="shared" si="8"/>
        <v>0.24096796182685754</v>
      </c>
      <c r="H47" s="12">
        <v>268285</v>
      </c>
      <c r="I47" s="12">
        <f t="shared" si="9"/>
        <v>30.48000454442172</v>
      </c>
      <c r="J47" s="12">
        <v>327227</v>
      </c>
      <c r="K47" s="12">
        <f t="shared" si="10"/>
        <v>37.17643717336969</v>
      </c>
      <c r="L47" s="12">
        <v>233597</v>
      </c>
      <c r="M47" s="12">
        <f t="shared" si="11"/>
        <v>26.53908202681209</v>
      </c>
      <c r="N47" s="12">
        <v>27135</v>
      </c>
      <c r="O47" s="12">
        <f t="shared" si="12"/>
        <v>3.0828220858895707</v>
      </c>
      <c r="P47" s="12">
        <v>1973</v>
      </c>
      <c r="Q47" s="12">
        <f t="shared" si="13"/>
        <v>0.22415360145421495</v>
      </c>
      <c r="R47" s="12">
        <v>0</v>
      </c>
      <c r="S47" s="12">
        <f t="shared" si="14"/>
        <v>0</v>
      </c>
      <c r="T47" s="12">
        <v>73124</v>
      </c>
      <c r="U47" s="12">
        <f t="shared" si="14"/>
        <v>8.307657350602137</v>
      </c>
      <c r="V47" s="12">
        <v>16094</v>
      </c>
      <c r="W47" s="12">
        <f t="shared" si="20"/>
        <v>1.8284480799818223</v>
      </c>
      <c r="X47" s="12">
        <v>185</v>
      </c>
      <c r="Y47" s="12">
        <f t="shared" si="21"/>
        <v>0.021017950465803226</v>
      </c>
      <c r="Z47" s="12">
        <v>0</v>
      </c>
      <c r="AA47" s="12">
        <f t="shared" si="15"/>
        <v>0</v>
      </c>
      <c r="AB47" s="12">
        <v>35650</v>
      </c>
      <c r="AC47" s="12">
        <f t="shared" si="16"/>
        <v>4.050215860031811</v>
      </c>
      <c r="AD47" s="12">
        <v>0</v>
      </c>
      <c r="AE47" s="12">
        <f t="shared" si="17"/>
        <v>0</v>
      </c>
      <c r="AF47" s="12">
        <v>0</v>
      </c>
      <c r="AG47" s="12">
        <f t="shared" si="17"/>
        <v>0</v>
      </c>
      <c r="AH47" s="12">
        <v>105650</v>
      </c>
      <c r="AI47" s="12">
        <f t="shared" si="22"/>
        <v>12.002953874119518</v>
      </c>
      <c r="AJ47" s="12">
        <v>0</v>
      </c>
      <c r="AK47" s="12">
        <f t="shared" si="23"/>
        <v>0</v>
      </c>
      <c r="AL47" s="12">
        <v>0</v>
      </c>
      <c r="AM47" s="12">
        <f t="shared" si="24"/>
        <v>0</v>
      </c>
      <c r="AN47" s="12">
        <v>0</v>
      </c>
      <c r="AO47" s="12">
        <f t="shared" si="25"/>
        <v>0</v>
      </c>
      <c r="AP47" s="12">
        <v>0</v>
      </c>
      <c r="AQ47" s="12">
        <f t="shared" si="18"/>
        <v>0</v>
      </c>
      <c r="AR47" s="13">
        <f t="shared" si="26"/>
        <v>1097328</v>
      </c>
      <c r="AS47" s="12">
        <f t="shared" si="19"/>
        <v>124.66802999318337</v>
      </c>
    </row>
    <row r="48" spans="1:45" ht="12.75">
      <c r="A48" s="10">
        <v>45</v>
      </c>
      <c r="B48" s="3" t="s">
        <v>64</v>
      </c>
      <c r="C48" s="20">
        <v>9719</v>
      </c>
      <c r="D48" s="14">
        <v>0</v>
      </c>
      <c r="E48" s="14">
        <f t="shared" si="7"/>
        <v>0</v>
      </c>
      <c r="F48" s="14">
        <v>0</v>
      </c>
      <c r="G48" s="14">
        <f t="shared" si="8"/>
        <v>0</v>
      </c>
      <c r="H48" s="14">
        <v>266747</v>
      </c>
      <c r="I48" s="14">
        <f t="shared" si="9"/>
        <v>27.445930651301573</v>
      </c>
      <c r="J48" s="14">
        <v>6957</v>
      </c>
      <c r="K48" s="14">
        <f t="shared" si="10"/>
        <v>0.7158143841959049</v>
      </c>
      <c r="L48" s="14">
        <v>257654</v>
      </c>
      <c r="M48" s="14">
        <f t="shared" si="11"/>
        <v>26.51034057001749</v>
      </c>
      <c r="N48" s="14">
        <v>0</v>
      </c>
      <c r="O48" s="14">
        <f t="shared" si="12"/>
        <v>0</v>
      </c>
      <c r="P48" s="14">
        <v>5895</v>
      </c>
      <c r="Q48" s="14">
        <f t="shared" si="13"/>
        <v>0.6065438831155469</v>
      </c>
      <c r="R48" s="14">
        <v>0</v>
      </c>
      <c r="S48" s="14">
        <f t="shared" si="14"/>
        <v>0</v>
      </c>
      <c r="T48" s="14">
        <v>378215</v>
      </c>
      <c r="U48" s="14">
        <f t="shared" si="14"/>
        <v>38.91501183249306</v>
      </c>
      <c r="V48" s="14">
        <v>85552</v>
      </c>
      <c r="W48" s="14">
        <f t="shared" si="20"/>
        <v>8.802551702850087</v>
      </c>
      <c r="X48" s="14">
        <v>1674</v>
      </c>
      <c r="Y48" s="14">
        <f t="shared" si="21"/>
        <v>0.17223994238090337</v>
      </c>
      <c r="Z48" s="14">
        <v>0</v>
      </c>
      <c r="AA48" s="14">
        <f t="shared" si="15"/>
        <v>0</v>
      </c>
      <c r="AB48" s="14">
        <v>0</v>
      </c>
      <c r="AC48" s="14">
        <f t="shared" si="16"/>
        <v>0</v>
      </c>
      <c r="AD48" s="14">
        <v>0</v>
      </c>
      <c r="AE48" s="14">
        <f t="shared" si="17"/>
        <v>0</v>
      </c>
      <c r="AF48" s="14">
        <v>10000</v>
      </c>
      <c r="AG48" s="14">
        <f t="shared" si="17"/>
        <v>1.0289124395513942</v>
      </c>
      <c r="AH48" s="14">
        <v>539151</v>
      </c>
      <c r="AI48" s="14">
        <f t="shared" si="22"/>
        <v>55.473917069657375</v>
      </c>
      <c r="AJ48" s="14">
        <v>13508</v>
      </c>
      <c r="AK48" s="14">
        <f t="shared" si="23"/>
        <v>1.3898549233460233</v>
      </c>
      <c r="AL48" s="14">
        <v>0</v>
      </c>
      <c r="AM48" s="14">
        <f t="shared" si="24"/>
        <v>0</v>
      </c>
      <c r="AN48" s="14">
        <v>0</v>
      </c>
      <c r="AO48" s="14">
        <f t="shared" si="25"/>
        <v>0</v>
      </c>
      <c r="AP48" s="14">
        <v>0</v>
      </c>
      <c r="AQ48" s="14">
        <f t="shared" si="18"/>
        <v>0</v>
      </c>
      <c r="AR48" s="15">
        <f t="shared" si="26"/>
        <v>1565353</v>
      </c>
      <c r="AS48" s="14">
        <f t="shared" si="19"/>
        <v>161.06111739890935</v>
      </c>
    </row>
    <row r="49" spans="1:45" ht="12.75">
      <c r="A49" s="9">
        <v>46</v>
      </c>
      <c r="B49" s="2" t="s">
        <v>65</v>
      </c>
      <c r="C49" s="19">
        <v>1364</v>
      </c>
      <c r="D49" s="12">
        <v>0</v>
      </c>
      <c r="E49" s="12">
        <f t="shared" si="7"/>
        <v>0</v>
      </c>
      <c r="F49" s="12">
        <v>0</v>
      </c>
      <c r="G49" s="12">
        <f t="shared" si="8"/>
        <v>0</v>
      </c>
      <c r="H49" s="12">
        <v>2347</v>
      </c>
      <c r="I49" s="12">
        <f t="shared" si="9"/>
        <v>1.720674486803519</v>
      </c>
      <c r="J49" s="12">
        <v>54406</v>
      </c>
      <c r="K49" s="12">
        <f t="shared" si="10"/>
        <v>39.88709677419355</v>
      </c>
      <c r="L49" s="12">
        <v>5493</v>
      </c>
      <c r="M49" s="12">
        <f t="shared" si="11"/>
        <v>4.027126099706745</v>
      </c>
      <c r="N49" s="12">
        <v>0</v>
      </c>
      <c r="O49" s="12">
        <f t="shared" si="12"/>
        <v>0</v>
      </c>
      <c r="P49" s="12">
        <v>415</v>
      </c>
      <c r="Q49" s="12">
        <f t="shared" si="13"/>
        <v>0.30425219941348974</v>
      </c>
      <c r="R49" s="12">
        <v>0</v>
      </c>
      <c r="S49" s="12">
        <f t="shared" si="14"/>
        <v>0</v>
      </c>
      <c r="T49" s="12">
        <v>40219</v>
      </c>
      <c r="U49" s="12">
        <f t="shared" si="14"/>
        <v>29.48607038123167</v>
      </c>
      <c r="V49" s="12">
        <v>5100</v>
      </c>
      <c r="W49" s="12">
        <f t="shared" si="20"/>
        <v>3.7390029325513194</v>
      </c>
      <c r="X49" s="12">
        <v>9003</v>
      </c>
      <c r="Y49" s="12">
        <f t="shared" si="21"/>
        <v>6.600439882697947</v>
      </c>
      <c r="Z49" s="12">
        <v>3763</v>
      </c>
      <c r="AA49" s="12">
        <f t="shared" si="15"/>
        <v>2.7587976539589443</v>
      </c>
      <c r="AB49" s="12">
        <v>0</v>
      </c>
      <c r="AC49" s="12">
        <f t="shared" si="16"/>
        <v>0</v>
      </c>
      <c r="AD49" s="12">
        <v>0</v>
      </c>
      <c r="AE49" s="12">
        <f t="shared" si="17"/>
        <v>0</v>
      </c>
      <c r="AF49" s="12">
        <v>0</v>
      </c>
      <c r="AG49" s="12">
        <f t="shared" si="17"/>
        <v>0</v>
      </c>
      <c r="AH49" s="12">
        <v>56202</v>
      </c>
      <c r="AI49" s="12">
        <f t="shared" si="22"/>
        <v>41.20381231671554</v>
      </c>
      <c r="AJ49" s="12">
        <v>355856</v>
      </c>
      <c r="AK49" s="12">
        <f t="shared" si="23"/>
        <v>260.891495601173</v>
      </c>
      <c r="AL49" s="12">
        <v>0</v>
      </c>
      <c r="AM49" s="12">
        <f t="shared" si="24"/>
        <v>0</v>
      </c>
      <c r="AN49" s="12">
        <v>0</v>
      </c>
      <c r="AO49" s="12">
        <f t="shared" si="25"/>
        <v>0</v>
      </c>
      <c r="AP49" s="12">
        <v>0</v>
      </c>
      <c r="AQ49" s="12">
        <f t="shared" si="18"/>
        <v>0</v>
      </c>
      <c r="AR49" s="13">
        <f t="shared" si="26"/>
        <v>532804</v>
      </c>
      <c r="AS49" s="12">
        <f t="shared" si="19"/>
        <v>390.61876832844575</v>
      </c>
    </row>
    <row r="50" spans="1:45" ht="12.75">
      <c r="A50" s="9">
        <v>47</v>
      </c>
      <c r="B50" s="2" t="s">
        <v>66</v>
      </c>
      <c r="C50" s="19">
        <v>4022</v>
      </c>
      <c r="D50" s="12">
        <v>0</v>
      </c>
      <c r="E50" s="12">
        <f t="shared" si="7"/>
        <v>0</v>
      </c>
      <c r="F50" s="12">
        <v>0</v>
      </c>
      <c r="G50" s="12">
        <f t="shared" si="8"/>
        <v>0</v>
      </c>
      <c r="H50" s="12">
        <v>82595</v>
      </c>
      <c r="I50" s="12">
        <f t="shared" si="9"/>
        <v>20.535803083043263</v>
      </c>
      <c r="J50" s="12">
        <v>204870</v>
      </c>
      <c r="K50" s="12">
        <f t="shared" si="10"/>
        <v>50.937344604674294</v>
      </c>
      <c r="L50" s="12">
        <v>49391</v>
      </c>
      <c r="M50" s="12">
        <f t="shared" si="11"/>
        <v>12.280208851317752</v>
      </c>
      <c r="N50" s="12">
        <v>29466</v>
      </c>
      <c r="O50" s="12">
        <f t="shared" si="12"/>
        <v>7.326205867727499</v>
      </c>
      <c r="P50" s="12">
        <v>1121</v>
      </c>
      <c r="Q50" s="12">
        <f t="shared" si="13"/>
        <v>0.2787170561909498</v>
      </c>
      <c r="R50" s="12">
        <v>0</v>
      </c>
      <c r="S50" s="12">
        <f t="shared" si="14"/>
        <v>0</v>
      </c>
      <c r="T50" s="12">
        <v>36676</v>
      </c>
      <c r="U50" s="12">
        <f t="shared" si="14"/>
        <v>9.11884634510194</v>
      </c>
      <c r="V50" s="12">
        <v>9453</v>
      </c>
      <c r="W50" s="12">
        <f t="shared" si="20"/>
        <v>2.3503232222774737</v>
      </c>
      <c r="X50" s="12">
        <v>0</v>
      </c>
      <c r="Y50" s="12">
        <f t="shared" si="21"/>
        <v>0</v>
      </c>
      <c r="Z50" s="12">
        <v>0</v>
      </c>
      <c r="AA50" s="12">
        <f t="shared" si="15"/>
        <v>0</v>
      </c>
      <c r="AB50" s="12">
        <v>53059</v>
      </c>
      <c r="AC50" s="12">
        <f t="shared" si="16"/>
        <v>13.1921929388364</v>
      </c>
      <c r="AD50" s="12">
        <v>0</v>
      </c>
      <c r="AE50" s="12">
        <f t="shared" si="17"/>
        <v>0</v>
      </c>
      <c r="AF50" s="12">
        <v>0</v>
      </c>
      <c r="AG50" s="12">
        <f t="shared" si="17"/>
        <v>0</v>
      </c>
      <c r="AH50" s="12">
        <v>205380</v>
      </c>
      <c r="AI50" s="12">
        <f t="shared" si="22"/>
        <v>51.06414719045251</v>
      </c>
      <c r="AJ50" s="12">
        <v>0</v>
      </c>
      <c r="AK50" s="12">
        <f t="shared" si="23"/>
        <v>0</v>
      </c>
      <c r="AL50" s="12">
        <v>0</v>
      </c>
      <c r="AM50" s="12">
        <f t="shared" si="24"/>
        <v>0</v>
      </c>
      <c r="AN50" s="12">
        <v>0</v>
      </c>
      <c r="AO50" s="12">
        <f t="shared" si="25"/>
        <v>0</v>
      </c>
      <c r="AP50" s="12">
        <v>0</v>
      </c>
      <c r="AQ50" s="12">
        <f t="shared" si="18"/>
        <v>0</v>
      </c>
      <c r="AR50" s="13">
        <f t="shared" si="26"/>
        <v>672011</v>
      </c>
      <c r="AS50" s="12">
        <f t="shared" si="19"/>
        <v>167.08378915962209</v>
      </c>
    </row>
    <row r="51" spans="1:45" ht="12.75">
      <c r="A51" s="9">
        <v>48</v>
      </c>
      <c r="B51" s="2" t="s">
        <v>67</v>
      </c>
      <c r="C51" s="19">
        <v>6466</v>
      </c>
      <c r="D51" s="12">
        <v>0</v>
      </c>
      <c r="E51" s="12">
        <f t="shared" si="7"/>
        <v>0</v>
      </c>
      <c r="F51" s="12">
        <v>0</v>
      </c>
      <c r="G51" s="12">
        <f t="shared" si="8"/>
        <v>0</v>
      </c>
      <c r="H51" s="12">
        <v>157463</v>
      </c>
      <c r="I51" s="12">
        <f t="shared" si="9"/>
        <v>24.352459016393443</v>
      </c>
      <c r="J51" s="12">
        <v>186266</v>
      </c>
      <c r="K51" s="12">
        <f t="shared" si="10"/>
        <v>28.806990411382618</v>
      </c>
      <c r="L51" s="12">
        <v>239315</v>
      </c>
      <c r="M51" s="12">
        <f t="shared" si="11"/>
        <v>37.01128982369316</v>
      </c>
      <c r="N51" s="12">
        <v>9006</v>
      </c>
      <c r="O51" s="12">
        <f t="shared" si="12"/>
        <v>1.392824002474482</v>
      </c>
      <c r="P51" s="12">
        <v>6402</v>
      </c>
      <c r="Q51" s="12">
        <f t="shared" si="13"/>
        <v>0.9901020723785957</v>
      </c>
      <c r="R51" s="12">
        <v>0</v>
      </c>
      <c r="S51" s="12">
        <f t="shared" si="14"/>
        <v>0</v>
      </c>
      <c r="T51" s="12">
        <v>277128</v>
      </c>
      <c r="U51" s="12">
        <f t="shared" si="14"/>
        <v>42.85926384163316</v>
      </c>
      <c r="V51" s="12">
        <v>27844</v>
      </c>
      <c r="W51" s="12">
        <f t="shared" si="20"/>
        <v>4.306217135787194</v>
      </c>
      <c r="X51" s="12">
        <v>0</v>
      </c>
      <c r="Y51" s="12">
        <f t="shared" si="21"/>
        <v>0</v>
      </c>
      <c r="Z51" s="12">
        <v>0</v>
      </c>
      <c r="AA51" s="12">
        <f t="shared" si="15"/>
        <v>0</v>
      </c>
      <c r="AB51" s="12">
        <v>0</v>
      </c>
      <c r="AC51" s="12">
        <f t="shared" si="16"/>
        <v>0</v>
      </c>
      <c r="AD51" s="12">
        <v>0</v>
      </c>
      <c r="AE51" s="12">
        <f t="shared" si="17"/>
        <v>0</v>
      </c>
      <c r="AF51" s="12">
        <v>0</v>
      </c>
      <c r="AG51" s="12">
        <f t="shared" si="17"/>
        <v>0</v>
      </c>
      <c r="AH51" s="12">
        <v>263251</v>
      </c>
      <c r="AI51" s="12">
        <f t="shared" si="22"/>
        <v>40.71311475409836</v>
      </c>
      <c r="AJ51" s="12">
        <v>0</v>
      </c>
      <c r="AK51" s="12">
        <f t="shared" si="23"/>
        <v>0</v>
      </c>
      <c r="AL51" s="12">
        <v>0</v>
      </c>
      <c r="AM51" s="12">
        <f t="shared" si="24"/>
        <v>0</v>
      </c>
      <c r="AN51" s="12">
        <v>0</v>
      </c>
      <c r="AO51" s="12">
        <f t="shared" si="25"/>
        <v>0</v>
      </c>
      <c r="AP51" s="12">
        <v>0</v>
      </c>
      <c r="AQ51" s="12">
        <f t="shared" si="18"/>
        <v>0</v>
      </c>
      <c r="AR51" s="13">
        <f t="shared" si="26"/>
        <v>1166675</v>
      </c>
      <c r="AS51" s="12">
        <f t="shared" si="19"/>
        <v>180.432261057841</v>
      </c>
    </row>
    <row r="52" spans="1:45" ht="12.75">
      <c r="A52" s="9">
        <v>49</v>
      </c>
      <c r="B52" s="2" t="s">
        <v>68</v>
      </c>
      <c r="C52" s="19">
        <v>15162</v>
      </c>
      <c r="D52" s="12">
        <v>466</v>
      </c>
      <c r="E52" s="12">
        <f t="shared" si="7"/>
        <v>0.030734731565756495</v>
      </c>
      <c r="F52" s="12">
        <v>5993</v>
      </c>
      <c r="G52" s="12">
        <f t="shared" si="8"/>
        <v>0.3952644769819285</v>
      </c>
      <c r="H52" s="12">
        <v>382462</v>
      </c>
      <c r="I52" s="12">
        <f t="shared" si="9"/>
        <v>25.22503627489777</v>
      </c>
      <c r="J52" s="12">
        <v>0</v>
      </c>
      <c r="K52" s="12">
        <f t="shared" si="10"/>
        <v>0</v>
      </c>
      <c r="L52" s="12">
        <v>448794</v>
      </c>
      <c r="M52" s="12">
        <f t="shared" si="11"/>
        <v>29.5999208547685</v>
      </c>
      <c r="N52" s="12">
        <v>0</v>
      </c>
      <c r="O52" s="12">
        <f t="shared" si="12"/>
        <v>0</v>
      </c>
      <c r="P52" s="12">
        <v>2801</v>
      </c>
      <c r="Q52" s="12">
        <f t="shared" si="13"/>
        <v>0.18473816119245481</v>
      </c>
      <c r="R52" s="12">
        <v>0</v>
      </c>
      <c r="S52" s="12">
        <f t="shared" si="14"/>
        <v>0</v>
      </c>
      <c r="T52" s="12">
        <v>606271</v>
      </c>
      <c r="U52" s="12">
        <f t="shared" si="14"/>
        <v>39.98621553884712</v>
      </c>
      <c r="V52" s="12">
        <v>25554</v>
      </c>
      <c r="W52" s="12">
        <f t="shared" si="20"/>
        <v>1.6853977047882864</v>
      </c>
      <c r="X52" s="12">
        <v>-8660</v>
      </c>
      <c r="Y52" s="12">
        <f t="shared" si="21"/>
        <v>-0.5711647539902388</v>
      </c>
      <c r="Z52" s="12">
        <v>0</v>
      </c>
      <c r="AA52" s="12">
        <f t="shared" si="15"/>
        <v>0</v>
      </c>
      <c r="AB52" s="12">
        <v>34632</v>
      </c>
      <c r="AC52" s="12">
        <f t="shared" si="16"/>
        <v>2.28413138108429</v>
      </c>
      <c r="AD52" s="12">
        <v>0</v>
      </c>
      <c r="AE52" s="12">
        <f t="shared" si="17"/>
        <v>0</v>
      </c>
      <c r="AF52" s="12">
        <v>7628</v>
      </c>
      <c r="AG52" s="12">
        <f t="shared" si="17"/>
        <v>0.5030998549004089</v>
      </c>
      <c r="AH52" s="12">
        <v>555088</v>
      </c>
      <c r="AI52" s="12">
        <f t="shared" si="22"/>
        <v>36.610473552301805</v>
      </c>
      <c r="AJ52" s="12">
        <v>741720</v>
      </c>
      <c r="AK52" s="12">
        <f t="shared" si="23"/>
        <v>48.9196675900277</v>
      </c>
      <c r="AL52" s="12">
        <v>10496</v>
      </c>
      <c r="AM52" s="12">
        <f t="shared" si="24"/>
        <v>0.692256958184936</v>
      </c>
      <c r="AN52" s="12">
        <v>0</v>
      </c>
      <c r="AO52" s="12">
        <f t="shared" si="25"/>
        <v>0</v>
      </c>
      <c r="AP52" s="12">
        <v>0</v>
      </c>
      <c r="AQ52" s="12">
        <f t="shared" si="18"/>
        <v>0</v>
      </c>
      <c r="AR52" s="13">
        <f t="shared" si="26"/>
        <v>2813245</v>
      </c>
      <c r="AS52" s="12">
        <f t="shared" si="19"/>
        <v>185.54577232555073</v>
      </c>
    </row>
    <row r="53" spans="1:45" ht="12.75">
      <c r="A53" s="10">
        <v>50</v>
      </c>
      <c r="B53" s="3" t="s">
        <v>69</v>
      </c>
      <c r="C53" s="20">
        <v>8535</v>
      </c>
      <c r="D53" s="14">
        <v>0</v>
      </c>
      <c r="E53" s="14">
        <f t="shared" si="7"/>
        <v>0</v>
      </c>
      <c r="F53" s="14">
        <v>0</v>
      </c>
      <c r="G53" s="14">
        <f t="shared" si="8"/>
        <v>0</v>
      </c>
      <c r="H53" s="14">
        <v>102219</v>
      </c>
      <c r="I53" s="14">
        <f t="shared" si="9"/>
        <v>11.976449912126538</v>
      </c>
      <c r="J53" s="14">
        <v>204476</v>
      </c>
      <c r="K53" s="14">
        <f t="shared" si="10"/>
        <v>23.95735207967194</v>
      </c>
      <c r="L53" s="14">
        <v>200489</v>
      </c>
      <c r="M53" s="14">
        <f t="shared" si="11"/>
        <v>23.49021675454013</v>
      </c>
      <c r="N53" s="14">
        <v>0</v>
      </c>
      <c r="O53" s="14">
        <f t="shared" si="12"/>
        <v>0</v>
      </c>
      <c r="P53" s="14">
        <v>600</v>
      </c>
      <c r="Q53" s="14">
        <f t="shared" si="13"/>
        <v>0.070298769771529</v>
      </c>
      <c r="R53" s="14">
        <v>0</v>
      </c>
      <c r="S53" s="14">
        <f t="shared" si="14"/>
        <v>0</v>
      </c>
      <c r="T53" s="14">
        <v>151019</v>
      </c>
      <c r="U53" s="14">
        <f t="shared" si="14"/>
        <v>17.694083186877563</v>
      </c>
      <c r="V53" s="14">
        <v>9230</v>
      </c>
      <c r="W53" s="14">
        <f t="shared" si="20"/>
        <v>1.0814294083186877</v>
      </c>
      <c r="X53" s="14">
        <v>8717</v>
      </c>
      <c r="Y53" s="14">
        <f t="shared" si="21"/>
        <v>1.0213239601640305</v>
      </c>
      <c r="Z53" s="14">
        <v>475038</v>
      </c>
      <c r="AA53" s="14">
        <f t="shared" si="15"/>
        <v>55.657644991212656</v>
      </c>
      <c r="AB53" s="14">
        <v>0</v>
      </c>
      <c r="AC53" s="14">
        <f t="shared" si="16"/>
        <v>0</v>
      </c>
      <c r="AD53" s="14">
        <v>0</v>
      </c>
      <c r="AE53" s="14">
        <f t="shared" si="17"/>
        <v>0</v>
      </c>
      <c r="AF53" s="14">
        <v>7200</v>
      </c>
      <c r="AG53" s="14">
        <f t="shared" si="17"/>
        <v>0.843585237258348</v>
      </c>
      <c r="AH53" s="14">
        <v>311925</v>
      </c>
      <c r="AI53" s="14">
        <f t="shared" si="22"/>
        <v>36.54657293497364</v>
      </c>
      <c r="AJ53" s="14">
        <v>19712</v>
      </c>
      <c r="AK53" s="14">
        <f t="shared" si="23"/>
        <v>2.3095489162272993</v>
      </c>
      <c r="AL53" s="14">
        <v>10568</v>
      </c>
      <c r="AM53" s="14">
        <f t="shared" si="24"/>
        <v>1.2381956649091974</v>
      </c>
      <c r="AN53" s="14">
        <v>0</v>
      </c>
      <c r="AO53" s="14">
        <f t="shared" si="25"/>
        <v>0</v>
      </c>
      <c r="AP53" s="14">
        <v>0</v>
      </c>
      <c r="AQ53" s="14">
        <f t="shared" si="18"/>
        <v>0</v>
      </c>
      <c r="AR53" s="15">
        <f t="shared" si="26"/>
        <v>1501193</v>
      </c>
      <c r="AS53" s="14">
        <f t="shared" si="19"/>
        <v>175.88670181605156</v>
      </c>
    </row>
    <row r="54" spans="1:45" ht="12.75">
      <c r="A54" s="9">
        <v>51</v>
      </c>
      <c r="B54" s="2" t="s">
        <v>70</v>
      </c>
      <c r="C54" s="19">
        <v>10123</v>
      </c>
      <c r="D54" s="12">
        <v>725</v>
      </c>
      <c r="E54" s="12">
        <f t="shared" si="7"/>
        <v>0.07161908525140769</v>
      </c>
      <c r="F54" s="12">
        <v>0</v>
      </c>
      <c r="G54" s="12">
        <f t="shared" si="8"/>
        <v>0</v>
      </c>
      <c r="H54" s="12">
        <v>230471</v>
      </c>
      <c r="I54" s="12">
        <f t="shared" si="9"/>
        <v>22.76706509927887</v>
      </c>
      <c r="J54" s="12">
        <v>570298</v>
      </c>
      <c r="K54" s="12">
        <f t="shared" si="10"/>
        <v>56.33685666304455</v>
      </c>
      <c r="L54" s="12">
        <v>89936</v>
      </c>
      <c r="M54" s="12">
        <f t="shared" si="11"/>
        <v>8.88432282920083</v>
      </c>
      <c r="N54" s="12">
        <v>33281</v>
      </c>
      <c r="O54" s="12">
        <f t="shared" si="12"/>
        <v>3.287661760347723</v>
      </c>
      <c r="P54" s="12">
        <v>3114</v>
      </c>
      <c r="Q54" s="12">
        <f t="shared" si="13"/>
        <v>0.3076163192729428</v>
      </c>
      <c r="R54" s="12">
        <v>0</v>
      </c>
      <c r="S54" s="12">
        <f t="shared" si="14"/>
        <v>0</v>
      </c>
      <c r="T54" s="12">
        <v>375723</v>
      </c>
      <c r="U54" s="12">
        <f t="shared" si="14"/>
        <v>37.11577595574435</v>
      </c>
      <c r="V54" s="12">
        <v>17168</v>
      </c>
      <c r="W54" s="12">
        <f t="shared" si="20"/>
        <v>1.695939938753334</v>
      </c>
      <c r="X54" s="12">
        <v>6731</v>
      </c>
      <c r="Y54" s="12">
        <f t="shared" si="21"/>
        <v>0.6649214659685864</v>
      </c>
      <c r="Z54" s="12">
        <v>869</v>
      </c>
      <c r="AA54" s="12">
        <f t="shared" si="15"/>
        <v>0.08584411735651487</v>
      </c>
      <c r="AB54" s="12">
        <v>0</v>
      </c>
      <c r="AC54" s="12">
        <f t="shared" si="16"/>
        <v>0</v>
      </c>
      <c r="AD54" s="12">
        <v>0</v>
      </c>
      <c r="AE54" s="12">
        <f t="shared" si="17"/>
        <v>0</v>
      </c>
      <c r="AF54" s="12">
        <v>7853</v>
      </c>
      <c r="AG54" s="12">
        <f t="shared" si="17"/>
        <v>0.7757581744542131</v>
      </c>
      <c r="AH54" s="12">
        <v>209681</v>
      </c>
      <c r="AI54" s="12">
        <f t="shared" si="22"/>
        <v>20.713326089104022</v>
      </c>
      <c r="AJ54" s="12">
        <v>862821</v>
      </c>
      <c r="AK54" s="12">
        <f t="shared" si="23"/>
        <v>85.23372518028252</v>
      </c>
      <c r="AL54" s="12">
        <v>0</v>
      </c>
      <c r="AM54" s="12">
        <f t="shared" si="24"/>
        <v>0</v>
      </c>
      <c r="AN54" s="12">
        <v>0</v>
      </c>
      <c r="AO54" s="12">
        <f t="shared" si="25"/>
        <v>0</v>
      </c>
      <c r="AP54" s="12">
        <v>0</v>
      </c>
      <c r="AQ54" s="12">
        <f t="shared" si="18"/>
        <v>0</v>
      </c>
      <c r="AR54" s="13">
        <f t="shared" si="26"/>
        <v>2408671</v>
      </c>
      <c r="AS54" s="12">
        <f t="shared" si="19"/>
        <v>237.94043267805986</v>
      </c>
    </row>
    <row r="55" spans="1:45" ht="12.75">
      <c r="A55" s="9">
        <v>52</v>
      </c>
      <c r="B55" s="2" t="s">
        <v>71</v>
      </c>
      <c r="C55" s="19">
        <v>35620</v>
      </c>
      <c r="D55" s="12">
        <v>0</v>
      </c>
      <c r="E55" s="12">
        <f t="shared" si="7"/>
        <v>0</v>
      </c>
      <c r="F55" s="12">
        <v>0</v>
      </c>
      <c r="G55" s="12">
        <f t="shared" si="8"/>
        <v>0</v>
      </c>
      <c r="H55" s="12">
        <v>260000</v>
      </c>
      <c r="I55" s="12">
        <f t="shared" si="9"/>
        <v>7.299270072992701</v>
      </c>
      <c r="J55" s="12">
        <v>1200000</v>
      </c>
      <c r="K55" s="12">
        <f t="shared" si="10"/>
        <v>33.68893879842785</v>
      </c>
      <c r="L55" s="12">
        <v>290000</v>
      </c>
      <c r="M55" s="12">
        <f t="shared" si="11"/>
        <v>8.141493542953397</v>
      </c>
      <c r="N55" s="12">
        <v>6600</v>
      </c>
      <c r="O55" s="12">
        <f t="shared" si="12"/>
        <v>0.18528916339135318</v>
      </c>
      <c r="P55" s="12">
        <v>0</v>
      </c>
      <c r="Q55" s="12">
        <f t="shared" si="13"/>
        <v>0</v>
      </c>
      <c r="R55" s="12">
        <v>0</v>
      </c>
      <c r="S55" s="12">
        <f t="shared" si="14"/>
        <v>0</v>
      </c>
      <c r="T55" s="12">
        <v>344036</v>
      </c>
      <c r="U55" s="12">
        <f t="shared" si="14"/>
        <v>9.658506457046602</v>
      </c>
      <c r="V55" s="12">
        <v>38664</v>
      </c>
      <c r="W55" s="12">
        <f t="shared" si="20"/>
        <v>1.0854576080853453</v>
      </c>
      <c r="X55" s="12">
        <v>2975</v>
      </c>
      <c r="Y55" s="12">
        <f t="shared" si="21"/>
        <v>0.08352049410443571</v>
      </c>
      <c r="Z55" s="12">
        <v>0</v>
      </c>
      <c r="AA55" s="12">
        <f t="shared" si="15"/>
        <v>0</v>
      </c>
      <c r="AB55" s="12">
        <v>7959</v>
      </c>
      <c r="AC55" s="12">
        <f t="shared" si="16"/>
        <v>0.2234418865805727</v>
      </c>
      <c r="AD55" s="12">
        <v>0</v>
      </c>
      <c r="AE55" s="12">
        <f t="shared" si="17"/>
        <v>0</v>
      </c>
      <c r="AF55" s="12">
        <v>9600</v>
      </c>
      <c r="AG55" s="12">
        <f t="shared" si="17"/>
        <v>0.26951151038742277</v>
      </c>
      <c r="AH55" s="12">
        <v>674300</v>
      </c>
      <c r="AI55" s="12">
        <f t="shared" si="22"/>
        <v>18.930376193149915</v>
      </c>
      <c r="AJ55" s="12">
        <v>5648946</v>
      </c>
      <c r="AK55" s="12">
        <f t="shared" si="23"/>
        <v>158.58916339135317</v>
      </c>
      <c r="AL55" s="12">
        <v>0</v>
      </c>
      <c r="AM55" s="12">
        <f t="shared" si="24"/>
        <v>0</v>
      </c>
      <c r="AN55" s="12">
        <v>0</v>
      </c>
      <c r="AO55" s="12">
        <f t="shared" si="25"/>
        <v>0</v>
      </c>
      <c r="AP55" s="12">
        <v>0</v>
      </c>
      <c r="AQ55" s="12">
        <f t="shared" si="18"/>
        <v>0</v>
      </c>
      <c r="AR55" s="13">
        <f t="shared" si="26"/>
        <v>8483080</v>
      </c>
      <c r="AS55" s="12">
        <f t="shared" si="19"/>
        <v>238.15496911847276</v>
      </c>
    </row>
    <row r="56" spans="1:45" ht="12.75">
      <c r="A56" s="9">
        <v>53</v>
      </c>
      <c r="B56" s="2" t="s">
        <v>72</v>
      </c>
      <c r="C56" s="19">
        <v>18563</v>
      </c>
      <c r="D56" s="12">
        <v>22236</v>
      </c>
      <c r="E56" s="12">
        <f t="shared" si="7"/>
        <v>1.197866724128643</v>
      </c>
      <c r="F56" s="12">
        <v>0</v>
      </c>
      <c r="G56" s="12">
        <f t="shared" si="8"/>
        <v>0</v>
      </c>
      <c r="H56" s="12">
        <v>0</v>
      </c>
      <c r="I56" s="12">
        <f t="shared" si="9"/>
        <v>0</v>
      </c>
      <c r="J56" s="12">
        <v>252074</v>
      </c>
      <c r="K56" s="12">
        <f t="shared" si="10"/>
        <v>13.579378333243548</v>
      </c>
      <c r="L56" s="12">
        <v>260225</v>
      </c>
      <c r="M56" s="12">
        <f t="shared" si="11"/>
        <v>14.018477616764532</v>
      </c>
      <c r="N56" s="12">
        <v>0</v>
      </c>
      <c r="O56" s="12">
        <f t="shared" si="12"/>
        <v>0</v>
      </c>
      <c r="P56" s="12">
        <v>0</v>
      </c>
      <c r="Q56" s="12">
        <f t="shared" si="13"/>
        <v>0</v>
      </c>
      <c r="R56" s="12">
        <v>7033</v>
      </c>
      <c r="S56" s="12">
        <f t="shared" si="14"/>
        <v>0.3788719495771158</v>
      </c>
      <c r="T56" s="12">
        <v>239815</v>
      </c>
      <c r="U56" s="12">
        <f t="shared" si="14"/>
        <v>12.918978613370683</v>
      </c>
      <c r="V56" s="12">
        <v>25930</v>
      </c>
      <c r="W56" s="12">
        <f t="shared" si="20"/>
        <v>1.396864730916339</v>
      </c>
      <c r="X56" s="12">
        <v>30004</v>
      </c>
      <c r="Y56" s="12">
        <f t="shared" si="21"/>
        <v>1.6163335667726122</v>
      </c>
      <c r="Z56" s="12">
        <v>1976</v>
      </c>
      <c r="AA56" s="12">
        <f t="shared" si="15"/>
        <v>0.10644831115660185</v>
      </c>
      <c r="AB56" s="12">
        <v>7122</v>
      </c>
      <c r="AC56" s="12">
        <f t="shared" si="16"/>
        <v>0.3836664332273878</v>
      </c>
      <c r="AD56" s="12">
        <v>0</v>
      </c>
      <c r="AE56" s="12">
        <f t="shared" si="17"/>
        <v>0</v>
      </c>
      <c r="AF56" s="12">
        <v>0</v>
      </c>
      <c r="AG56" s="12">
        <f t="shared" si="17"/>
        <v>0</v>
      </c>
      <c r="AH56" s="12">
        <v>366533</v>
      </c>
      <c r="AI56" s="12">
        <f t="shared" si="22"/>
        <v>19.74535366050746</v>
      </c>
      <c r="AJ56" s="12">
        <v>109</v>
      </c>
      <c r="AK56" s="12">
        <f t="shared" si="23"/>
        <v>0.005871895706512956</v>
      </c>
      <c r="AL56" s="12">
        <v>0</v>
      </c>
      <c r="AM56" s="12">
        <f t="shared" si="24"/>
        <v>0</v>
      </c>
      <c r="AN56" s="12">
        <v>0</v>
      </c>
      <c r="AO56" s="12">
        <f t="shared" si="25"/>
        <v>0</v>
      </c>
      <c r="AP56" s="12">
        <v>0</v>
      </c>
      <c r="AQ56" s="12">
        <f t="shared" si="18"/>
        <v>0</v>
      </c>
      <c r="AR56" s="13">
        <f t="shared" si="26"/>
        <v>1213057</v>
      </c>
      <c r="AS56" s="12">
        <f t="shared" si="19"/>
        <v>65.34811183537144</v>
      </c>
    </row>
    <row r="57" spans="1:45" ht="12.75">
      <c r="A57" s="9">
        <v>54</v>
      </c>
      <c r="B57" s="2" t="s">
        <v>73</v>
      </c>
      <c r="C57" s="19">
        <v>894</v>
      </c>
      <c r="D57" s="12">
        <v>0</v>
      </c>
      <c r="E57" s="12">
        <f t="shared" si="7"/>
        <v>0</v>
      </c>
      <c r="F57" s="12">
        <v>482</v>
      </c>
      <c r="G57" s="12">
        <f t="shared" si="8"/>
        <v>0.5391498881431768</v>
      </c>
      <c r="H57" s="12">
        <v>9961</v>
      </c>
      <c r="I57" s="12">
        <f t="shared" si="9"/>
        <v>11.142058165548098</v>
      </c>
      <c r="J57" s="12">
        <v>32036</v>
      </c>
      <c r="K57" s="12">
        <f t="shared" si="10"/>
        <v>35.834451901566</v>
      </c>
      <c r="L57" s="12">
        <v>32991</v>
      </c>
      <c r="M57" s="12">
        <f t="shared" si="11"/>
        <v>36.90268456375839</v>
      </c>
      <c r="N57" s="12">
        <v>5084</v>
      </c>
      <c r="O57" s="12">
        <f t="shared" si="12"/>
        <v>5.686800894854586</v>
      </c>
      <c r="P57" s="12">
        <v>0</v>
      </c>
      <c r="Q57" s="12">
        <f t="shared" si="13"/>
        <v>0</v>
      </c>
      <c r="R57" s="12">
        <v>0</v>
      </c>
      <c r="S57" s="12">
        <f t="shared" si="14"/>
        <v>0</v>
      </c>
      <c r="T57" s="12">
        <v>33823</v>
      </c>
      <c r="U57" s="12">
        <f t="shared" si="14"/>
        <v>37.833333333333336</v>
      </c>
      <c r="V57" s="12">
        <v>4282</v>
      </c>
      <c r="W57" s="12">
        <f t="shared" si="20"/>
        <v>4.789709172259508</v>
      </c>
      <c r="X57" s="12">
        <v>0</v>
      </c>
      <c r="Y57" s="12">
        <f t="shared" si="21"/>
        <v>0</v>
      </c>
      <c r="Z57" s="12">
        <v>6885</v>
      </c>
      <c r="AA57" s="12">
        <f t="shared" si="15"/>
        <v>7.701342281879195</v>
      </c>
      <c r="AB57" s="12">
        <v>0</v>
      </c>
      <c r="AC57" s="12">
        <f t="shared" si="16"/>
        <v>0</v>
      </c>
      <c r="AD57" s="12">
        <v>0</v>
      </c>
      <c r="AE57" s="12">
        <f t="shared" si="17"/>
        <v>0</v>
      </c>
      <c r="AF57" s="12">
        <v>0</v>
      </c>
      <c r="AG57" s="12">
        <f t="shared" si="17"/>
        <v>0</v>
      </c>
      <c r="AH57" s="12">
        <v>76633</v>
      </c>
      <c r="AI57" s="12">
        <f t="shared" si="22"/>
        <v>85.7192393736018</v>
      </c>
      <c r="AJ57" s="12">
        <v>138644</v>
      </c>
      <c r="AK57" s="12">
        <f t="shared" si="23"/>
        <v>155.082774049217</v>
      </c>
      <c r="AL57" s="12">
        <v>0</v>
      </c>
      <c r="AM57" s="12">
        <f t="shared" si="24"/>
        <v>0</v>
      </c>
      <c r="AN57" s="12">
        <v>0</v>
      </c>
      <c r="AO57" s="12">
        <f t="shared" si="25"/>
        <v>0</v>
      </c>
      <c r="AP57" s="12">
        <v>0</v>
      </c>
      <c r="AQ57" s="12">
        <f t="shared" si="18"/>
        <v>0</v>
      </c>
      <c r="AR57" s="13">
        <f t="shared" si="26"/>
        <v>340821</v>
      </c>
      <c r="AS57" s="12">
        <f t="shared" si="19"/>
        <v>381.2315436241611</v>
      </c>
    </row>
    <row r="58" spans="1:45" ht="12.75">
      <c r="A58" s="10">
        <v>55</v>
      </c>
      <c r="B58" s="3" t="s">
        <v>74</v>
      </c>
      <c r="C58" s="20">
        <v>19135</v>
      </c>
      <c r="D58" s="14">
        <v>0</v>
      </c>
      <c r="E58" s="14">
        <f t="shared" si="7"/>
        <v>0</v>
      </c>
      <c r="F58" s="14">
        <v>0</v>
      </c>
      <c r="G58" s="14">
        <f t="shared" si="8"/>
        <v>0</v>
      </c>
      <c r="H58" s="14">
        <v>174884</v>
      </c>
      <c r="I58" s="14">
        <f t="shared" si="9"/>
        <v>9.139482623464856</v>
      </c>
      <c r="J58" s="14">
        <v>537053</v>
      </c>
      <c r="K58" s="14">
        <f t="shared" si="10"/>
        <v>28.0665273059838</v>
      </c>
      <c r="L58" s="14">
        <v>11478</v>
      </c>
      <c r="M58" s="14">
        <f t="shared" si="11"/>
        <v>0.5998432192317742</v>
      </c>
      <c r="N58" s="14">
        <v>9472</v>
      </c>
      <c r="O58" s="14">
        <f t="shared" si="12"/>
        <v>0.4950091455448132</v>
      </c>
      <c r="P58" s="14">
        <v>1677</v>
      </c>
      <c r="Q58" s="14">
        <f t="shared" si="13"/>
        <v>0.08764044943820225</v>
      </c>
      <c r="R58" s="14">
        <v>0</v>
      </c>
      <c r="S58" s="14">
        <f t="shared" si="14"/>
        <v>0</v>
      </c>
      <c r="T58" s="14">
        <v>128912</v>
      </c>
      <c r="U58" s="14">
        <f t="shared" si="14"/>
        <v>6.736974131173243</v>
      </c>
      <c r="V58" s="14">
        <v>9059</v>
      </c>
      <c r="W58" s="14">
        <f t="shared" si="20"/>
        <v>0.473425659785733</v>
      </c>
      <c r="X58" s="14">
        <v>3884</v>
      </c>
      <c r="Y58" s="14">
        <f t="shared" si="21"/>
        <v>0.20297883459628951</v>
      </c>
      <c r="Z58" s="14">
        <v>8703</v>
      </c>
      <c r="AA58" s="14">
        <f t="shared" si="15"/>
        <v>0.4548210086229423</v>
      </c>
      <c r="AB58" s="14">
        <v>61</v>
      </c>
      <c r="AC58" s="14">
        <f t="shared" si="16"/>
        <v>0.003187875620590541</v>
      </c>
      <c r="AD58" s="14">
        <v>0</v>
      </c>
      <c r="AE58" s="14">
        <f t="shared" si="17"/>
        <v>0</v>
      </c>
      <c r="AF58" s="14">
        <v>0</v>
      </c>
      <c r="AG58" s="14">
        <f t="shared" si="17"/>
        <v>0</v>
      </c>
      <c r="AH58" s="14">
        <v>334549</v>
      </c>
      <c r="AI58" s="14">
        <f t="shared" si="22"/>
        <v>17.48361640972041</v>
      </c>
      <c r="AJ58" s="14">
        <v>0</v>
      </c>
      <c r="AK58" s="14">
        <f t="shared" si="23"/>
        <v>0</v>
      </c>
      <c r="AL58" s="14">
        <v>0</v>
      </c>
      <c r="AM58" s="14">
        <f t="shared" si="24"/>
        <v>0</v>
      </c>
      <c r="AN58" s="14">
        <v>0</v>
      </c>
      <c r="AO58" s="14">
        <f t="shared" si="25"/>
        <v>0</v>
      </c>
      <c r="AP58" s="14">
        <v>0</v>
      </c>
      <c r="AQ58" s="14">
        <f t="shared" si="18"/>
        <v>0</v>
      </c>
      <c r="AR58" s="15">
        <f t="shared" si="26"/>
        <v>1219732</v>
      </c>
      <c r="AS58" s="14">
        <f t="shared" si="19"/>
        <v>63.74350666318265</v>
      </c>
    </row>
    <row r="59" spans="1:45" ht="12.75">
      <c r="A59" s="9">
        <v>56</v>
      </c>
      <c r="B59" s="2" t="s">
        <v>75</v>
      </c>
      <c r="C59" s="19">
        <v>3371</v>
      </c>
      <c r="D59" s="12">
        <v>8543</v>
      </c>
      <c r="E59" s="12">
        <f t="shared" si="7"/>
        <v>2.5342628300207655</v>
      </c>
      <c r="F59" s="12">
        <v>0</v>
      </c>
      <c r="G59" s="12">
        <f t="shared" si="8"/>
        <v>0</v>
      </c>
      <c r="H59" s="12">
        <v>69751</v>
      </c>
      <c r="I59" s="12">
        <f t="shared" si="9"/>
        <v>20.691486205873627</v>
      </c>
      <c r="J59" s="12">
        <v>59850</v>
      </c>
      <c r="K59" s="12">
        <f t="shared" si="10"/>
        <v>17.75437555621477</v>
      </c>
      <c r="L59" s="12">
        <v>83798</v>
      </c>
      <c r="M59" s="12">
        <f t="shared" si="11"/>
        <v>24.858498961732423</v>
      </c>
      <c r="N59" s="12">
        <v>0</v>
      </c>
      <c r="O59" s="12">
        <f t="shared" si="12"/>
        <v>0</v>
      </c>
      <c r="P59" s="12">
        <v>7080</v>
      </c>
      <c r="Q59" s="12">
        <f t="shared" si="13"/>
        <v>2.1002669830910707</v>
      </c>
      <c r="R59" s="12">
        <v>0</v>
      </c>
      <c r="S59" s="12">
        <f t="shared" si="14"/>
        <v>0</v>
      </c>
      <c r="T59" s="12">
        <v>171792</v>
      </c>
      <c r="U59" s="12">
        <f t="shared" si="14"/>
        <v>50.96173242361317</v>
      </c>
      <c r="V59" s="12">
        <v>7019</v>
      </c>
      <c r="W59" s="12">
        <f t="shared" si="20"/>
        <v>2.0821714624740433</v>
      </c>
      <c r="X59" s="12">
        <v>0</v>
      </c>
      <c r="Y59" s="12">
        <f t="shared" si="21"/>
        <v>0</v>
      </c>
      <c r="Z59" s="12">
        <v>10367</v>
      </c>
      <c r="AA59" s="12">
        <f t="shared" si="15"/>
        <v>3.075348561257787</v>
      </c>
      <c r="AB59" s="12">
        <v>0</v>
      </c>
      <c r="AC59" s="12">
        <f t="shared" si="16"/>
        <v>0</v>
      </c>
      <c r="AD59" s="12">
        <v>0</v>
      </c>
      <c r="AE59" s="12">
        <f t="shared" si="17"/>
        <v>0</v>
      </c>
      <c r="AF59" s="12">
        <v>0</v>
      </c>
      <c r="AG59" s="12">
        <f t="shared" si="17"/>
        <v>0</v>
      </c>
      <c r="AH59" s="12">
        <v>152671</v>
      </c>
      <c r="AI59" s="12">
        <f t="shared" si="22"/>
        <v>45.28952832987244</v>
      </c>
      <c r="AJ59" s="12">
        <v>0</v>
      </c>
      <c r="AK59" s="12">
        <f t="shared" si="23"/>
        <v>0</v>
      </c>
      <c r="AL59" s="12">
        <v>0</v>
      </c>
      <c r="AM59" s="12">
        <f t="shared" si="24"/>
        <v>0</v>
      </c>
      <c r="AN59" s="12">
        <v>0</v>
      </c>
      <c r="AO59" s="12">
        <f t="shared" si="25"/>
        <v>0</v>
      </c>
      <c r="AP59" s="12">
        <v>0</v>
      </c>
      <c r="AQ59" s="12">
        <f t="shared" si="18"/>
        <v>0</v>
      </c>
      <c r="AR59" s="13">
        <f t="shared" si="26"/>
        <v>570871</v>
      </c>
      <c r="AS59" s="12">
        <f t="shared" si="19"/>
        <v>169.3476713141501</v>
      </c>
    </row>
    <row r="60" spans="1:45" ht="12.75">
      <c r="A60" s="9">
        <v>57</v>
      </c>
      <c r="B60" s="2" t="s">
        <v>76</v>
      </c>
      <c r="C60" s="19">
        <v>8995</v>
      </c>
      <c r="D60" s="12">
        <v>7965</v>
      </c>
      <c r="E60" s="12">
        <f t="shared" si="7"/>
        <v>0.8854919399666481</v>
      </c>
      <c r="F60" s="12">
        <v>0</v>
      </c>
      <c r="G60" s="12">
        <f t="shared" si="8"/>
        <v>0</v>
      </c>
      <c r="H60" s="12">
        <v>135268</v>
      </c>
      <c r="I60" s="12">
        <f t="shared" si="9"/>
        <v>15.038132295719844</v>
      </c>
      <c r="J60" s="12">
        <v>588634</v>
      </c>
      <c r="K60" s="12">
        <f t="shared" si="10"/>
        <v>65.44013340744858</v>
      </c>
      <c r="L60" s="12">
        <v>118265</v>
      </c>
      <c r="M60" s="12">
        <f t="shared" si="11"/>
        <v>13.147859922178988</v>
      </c>
      <c r="N60" s="12">
        <v>26376</v>
      </c>
      <c r="O60" s="12">
        <f t="shared" si="12"/>
        <v>2.9322957198443578</v>
      </c>
      <c r="P60" s="12">
        <v>251</v>
      </c>
      <c r="Q60" s="12">
        <f t="shared" si="13"/>
        <v>0.027904391328515844</v>
      </c>
      <c r="R60" s="12">
        <v>0</v>
      </c>
      <c r="S60" s="12">
        <f t="shared" si="14"/>
        <v>0</v>
      </c>
      <c r="T60" s="12">
        <v>155589</v>
      </c>
      <c r="U60" s="12">
        <f t="shared" si="14"/>
        <v>17.29727626459144</v>
      </c>
      <c r="V60" s="12">
        <v>16844</v>
      </c>
      <c r="W60" s="12">
        <f t="shared" si="20"/>
        <v>1.8725958866036687</v>
      </c>
      <c r="X60" s="12">
        <v>3996</v>
      </c>
      <c r="Y60" s="12">
        <f t="shared" si="21"/>
        <v>0.4442468037798777</v>
      </c>
      <c r="Z60" s="12">
        <v>386563</v>
      </c>
      <c r="AA60" s="12">
        <f t="shared" si="15"/>
        <v>42.97531962201223</v>
      </c>
      <c r="AB60" s="12">
        <v>17020</v>
      </c>
      <c r="AC60" s="12">
        <f t="shared" si="16"/>
        <v>1.8921623123957754</v>
      </c>
      <c r="AD60" s="12">
        <v>0</v>
      </c>
      <c r="AE60" s="12">
        <f t="shared" si="17"/>
        <v>0</v>
      </c>
      <c r="AF60" s="12">
        <v>0</v>
      </c>
      <c r="AG60" s="12">
        <f t="shared" si="17"/>
        <v>0</v>
      </c>
      <c r="AH60" s="12">
        <v>198776</v>
      </c>
      <c r="AI60" s="12">
        <f t="shared" si="22"/>
        <v>22.098499166203446</v>
      </c>
      <c r="AJ60" s="12">
        <v>45188</v>
      </c>
      <c r="AK60" s="12">
        <f t="shared" si="23"/>
        <v>5.023679822123402</v>
      </c>
      <c r="AL60" s="12">
        <v>0</v>
      </c>
      <c r="AM60" s="12">
        <f t="shared" si="24"/>
        <v>0</v>
      </c>
      <c r="AN60" s="12">
        <v>0</v>
      </c>
      <c r="AO60" s="12">
        <f t="shared" si="25"/>
        <v>0</v>
      </c>
      <c r="AP60" s="12">
        <v>0</v>
      </c>
      <c r="AQ60" s="12">
        <f t="shared" si="18"/>
        <v>0</v>
      </c>
      <c r="AR60" s="13">
        <f t="shared" si="26"/>
        <v>1700735</v>
      </c>
      <c r="AS60" s="12">
        <f t="shared" si="19"/>
        <v>189.07559755419678</v>
      </c>
    </row>
    <row r="61" spans="1:45" ht="12.75">
      <c r="A61" s="9">
        <v>58</v>
      </c>
      <c r="B61" s="2" t="s">
        <v>77</v>
      </c>
      <c r="C61" s="19">
        <v>9889</v>
      </c>
      <c r="D61" s="12">
        <v>0</v>
      </c>
      <c r="E61" s="12">
        <f t="shared" si="7"/>
        <v>0</v>
      </c>
      <c r="F61" s="12">
        <v>0</v>
      </c>
      <c r="G61" s="12">
        <f t="shared" si="8"/>
        <v>0</v>
      </c>
      <c r="H61" s="12">
        <v>479781</v>
      </c>
      <c r="I61" s="12">
        <f t="shared" si="9"/>
        <v>48.51663464455456</v>
      </c>
      <c r="J61" s="12">
        <v>0</v>
      </c>
      <c r="K61" s="12">
        <f t="shared" si="10"/>
        <v>0</v>
      </c>
      <c r="L61" s="12">
        <v>65917</v>
      </c>
      <c r="M61" s="12">
        <f t="shared" si="11"/>
        <v>6.665689149560118</v>
      </c>
      <c r="N61" s="12">
        <v>0</v>
      </c>
      <c r="O61" s="12">
        <f t="shared" si="12"/>
        <v>0</v>
      </c>
      <c r="P61" s="12">
        <v>9476</v>
      </c>
      <c r="Q61" s="12">
        <f t="shared" si="13"/>
        <v>0.9582364243098392</v>
      </c>
      <c r="R61" s="12">
        <v>0</v>
      </c>
      <c r="S61" s="12">
        <f t="shared" si="14"/>
        <v>0</v>
      </c>
      <c r="T61" s="12">
        <v>115096</v>
      </c>
      <c r="U61" s="12">
        <f t="shared" si="14"/>
        <v>11.638790575386793</v>
      </c>
      <c r="V61" s="12">
        <v>10089</v>
      </c>
      <c r="W61" s="12">
        <f t="shared" si="20"/>
        <v>1.020224491859642</v>
      </c>
      <c r="X61" s="12">
        <v>37062</v>
      </c>
      <c r="Y61" s="12">
        <f t="shared" si="21"/>
        <v>3.7478005865102637</v>
      </c>
      <c r="Z61" s="12">
        <v>0</v>
      </c>
      <c r="AA61" s="12">
        <f t="shared" si="15"/>
        <v>0</v>
      </c>
      <c r="AB61" s="12">
        <v>0</v>
      </c>
      <c r="AC61" s="12">
        <f t="shared" si="16"/>
        <v>0</v>
      </c>
      <c r="AD61" s="12">
        <v>0</v>
      </c>
      <c r="AE61" s="12">
        <f t="shared" si="17"/>
        <v>0</v>
      </c>
      <c r="AF61" s="12">
        <v>0</v>
      </c>
      <c r="AG61" s="12">
        <f t="shared" si="17"/>
        <v>0</v>
      </c>
      <c r="AH61" s="12">
        <v>413693</v>
      </c>
      <c r="AI61" s="12">
        <f t="shared" si="22"/>
        <v>41.83365355445444</v>
      </c>
      <c r="AJ61" s="12">
        <v>1276125</v>
      </c>
      <c r="AK61" s="12">
        <f t="shared" si="23"/>
        <v>129.0448983719284</v>
      </c>
      <c r="AL61" s="12">
        <v>0</v>
      </c>
      <c r="AM61" s="12">
        <f t="shared" si="24"/>
        <v>0</v>
      </c>
      <c r="AN61" s="12">
        <v>0</v>
      </c>
      <c r="AO61" s="12">
        <f t="shared" si="25"/>
        <v>0</v>
      </c>
      <c r="AP61" s="12">
        <v>0</v>
      </c>
      <c r="AQ61" s="12">
        <f t="shared" si="18"/>
        <v>0</v>
      </c>
      <c r="AR61" s="13">
        <f t="shared" si="26"/>
        <v>2407239</v>
      </c>
      <c r="AS61" s="12">
        <f t="shared" si="19"/>
        <v>243.42592779856406</v>
      </c>
    </row>
    <row r="62" spans="1:45" ht="12.75">
      <c r="A62" s="9">
        <v>59</v>
      </c>
      <c r="B62" s="2" t="s">
        <v>78</v>
      </c>
      <c r="C62" s="19">
        <v>4750</v>
      </c>
      <c r="D62" s="12">
        <v>75</v>
      </c>
      <c r="E62" s="12">
        <f t="shared" si="7"/>
        <v>0.015789473684210527</v>
      </c>
      <c r="F62" s="12">
        <v>0</v>
      </c>
      <c r="G62" s="12">
        <f t="shared" si="8"/>
        <v>0</v>
      </c>
      <c r="H62" s="12">
        <v>153950</v>
      </c>
      <c r="I62" s="12">
        <f t="shared" si="9"/>
        <v>32.410526315789475</v>
      </c>
      <c r="J62" s="12">
        <v>211590</v>
      </c>
      <c r="K62" s="12">
        <f t="shared" si="10"/>
        <v>44.54526315789474</v>
      </c>
      <c r="L62" s="12">
        <v>69211</v>
      </c>
      <c r="M62" s="12">
        <f t="shared" si="11"/>
        <v>14.570736842105264</v>
      </c>
      <c r="N62" s="12">
        <v>16270</v>
      </c>
      <c r="O62" s="12">
        <f t="shared" si="12"/>
        <v>3.425263157894737</v>
      </c>
      <c r="P62" s="12">
        <v>0</v>
      </c>
      <c r="Q62" s="12">
        <f t="shared" si="13"/>
        <v>0</v>
      </c>
      <c r="R62" s="12">
        <v>0</v>
      </c>
      <c r="S62" s="12">
        <f t="shared" si="14"/>
        <v>0</v>
      </c>
      <c r="T62" s="12">
        <v>351526</v>
      </c>
      <c r="U62" s="12">
        <f t="shared" si="14"/>
        <v>74.00547368421053</v>
      </c>
      <c r="V62" s="12">
        <v>25201</v>
      </c>
      <c r="W62" s="12">
        <f t="shared" si="20"/>
        <v>5.305473684210527</v>
      </c>
      <c r="X62" s="12">
        <v>2217</v>
      </c>
      <c r="Y62" s="12">
        <f t="shared" si="21"/>
        <v>0.46673684210526317</v>
      </c>
      <c r="Z62" s="12">
        <v>4608</v>
      </c>
      <c r="AA62" s="12">
        <f t="shared" si="15"/>
        <v>0.9701052631578947</v>
      </c>
      <c r="AB62" s="12">
        <v>0</v>
      </c>
      <c r="AC62" s="12">
        <f t="shared" si="16"/>
        <v>0</v>
      </c>
      <c r="AD62" s="12">
        <v>-1655</v>
      </c>
      <c r="AE62" s="12">
        <f t="shared" si="17"/>
        <v>-0.34842105263157896</v>
      </c>
      <c r="AF62" s="12">
        <v>0</v>
      </c>
      <c r="AG62" s="12">
        <f t="shared" si="17"/>
        <v>0</v>
      </c>
      <c r="AH62" s="12">
        <v>279398</v>
      </c>
      <c r="AI62" s="12">
        <f t="shared" si="22"/>
        <v>58.82063157894737</v>
      </c>
      <c r="AJ62" s="12">
        <v>927399</v>
      </c>
      <c r="AK62" s="12">
        <f t="shared" si="23"/>
        <v>195.2418947368421</v>
      </c>
      <c r="AL62" s="12">
        <v>5456</v>
      </c>
      <c r="AM62" s="12">
        <f t="shared" si="24"/>
        <v>1.1486315789473684</v>
      </c>
      <c r="AN62" s="12">
        <v>0</v>
      </c>
      <c r="AO62" s="12">
        <f t="shared" si="25"/>
        <v>0</v>
      </c>
      <c r="AP62" s="12">
        <v>0</v>
      </c>
      <c r="AQ62" s="12">
        <f t="shared" si="18"/>
        <v>0</v>
      </c>
      <c r="AR62" s="13">
        <f t="shared" si="26"/>
        <v>2045246</v>
      </c>
      <c r="AS62" s="12">
        <f t="shared" si="19"/>
        <v>430.5781052631579</v>
      </c>
    </row>
    <row r="63" spans="1:45" ht="12.75">
      <c r="A63" s="10">
        <v>60</v>
      </c>
      <c r="B63" s="3" t="s">
        <v>79</v>
      </c>
      <c r="C63" s="20">
        <v>7605</v>
      </c>
      <c r="D63" s="14">
        <v>7098</v>
      </c>
      <c r="E63" s="14">
        <f t="shared" si="7"/>
        <v>0.9333333333333333</v>
      </c>
      <c r="F63" s="14">
        <v>0</v>
      </c>
      <c r="G63" s="14">
        <f t="shared" si="8"/>
        <v>0</v>
      </c>
      <c r="H63" s="14">
        <v>35157</v>
      </c>
      <c r="I63" s="14">
        <f t="shared" si="9"/>
        <v>4.622879684418146</v>
      </c>
      <c r="J63" s="14">
        <v>109953</v>
      </c>
      <c r="K63" s="14">
        <f t="shared" si="10"/>
        <v>14.457988165680474</v>
      </c>
      <c r="L63" s="14">
        <v>163798</v>
      </c>
      <c r="M63" s="14">
        <f t="shared" si="11"/>
        <v>21.538198553583168</v>
      </c>
      <c r="N63" s="14">
        <v>112362</v>
      </c>
      <c r="O63" s="14">
        <f t="shared" si="12"/>
        <v>14.774753451676528</v>
      </c>
      <c r="P63" s="14">
        <v>1959</v>
      </c>
      <c r="Q63" s="14">
        <f t="shared" si="13"/>
        <v>0.2575936883629191</v>
      </c>
      <c r="R63" s="14">
        <v>0</v>
      </c>
      <c r="S63" s="14">
        <f t="shared" si="14"/>
        <v>0</v>
      </c>
      <c r="T63" s="14">
        <v>294475</v>
      </c>
      <c r="U63" s="14">
        <f t="shared" si="14"/>
        <v>38.72123602892834</v>
      </c>
      <c r="V63" s="14">
        <v>5904</v>
      </c>
      <c r="W63" s="14">
        <f t="shared" si="20"/>
        <v>0.7763313609467456</v>
      </c>
      <c r="X63" s="14">
        <v>4195</v>
      </c>
      <c r="Y63" s="14">
        <f t="shared" si="21"/>
        <v>0.5516107823800132</v>
      </c>
      <c r="Z63" s="14">
        <v>34093</v>
      </c>
      <c r="AA63" s="14">
        <f t="shared" si="15"/>
        <v>4.482971729125575</v>
      </c>
      <c r="AB63" s="14">
        <v>18673</v>
      </c>
      <c r="AC63" s="14">
        <f t="shared" si="16"/>
        <v>2.4553583168967785</v>
      </c>
      <c r="AD63" s="14">
        <v>0</v>
      </c>
      <c r="AE63" s="14">
        <f t="shared" si="17"/>
        <v>0</v>
      </c>
      <c r="AF63" s="14">
        <v>1020</v>
      </c>
      <c r="AG63" s="14">
        <f t="shared" si="17"/>
        <v>0.1341222879684418</v>
      </c>
      <c r="AH63" s="14">
        <v>236681</v>
      </c>
      <c r="AI63" s="14">
        <f t="shared" si="22"/>
        <v>31.121761998685077</v>
      </c>
      <c r="AJ63" s="14">
        <v>8383</v>
      </c>
      <c r="AK63" s="14">
        <f t="shared" si="23"/>
        <v>1.1023011176857331</v>
      </c>
      <c r="AL63" s="14">
        <v>0</v>
      </c>
      <c r="AM63" s="14">
        <f t="shared" si="24"/>
        <v>0</v>
      </c>
      <c r="AN63" s="14">
        <v>0</v>
      </c>
      <c r="AO63" s="14">
        <f t="shared" si="25"/>
        <v>0</v>
      </c>
      <c r="AP63" s="14">
        <v>0</v>
      </c>
      <c r="AQ63" s="14">
        <f t="shared" si="18"/>
        <v>0</v>
      </c>
      <c r="AR63" s="15">
        <f t="shared" si="26"/>
        <v>1033751</v>
      </c>
      <c r="AS63" s="14">
        <f t="shared" si="19"/>
        <v>135.93044049967128</v>
      </c>
    </row>
    <row r="64" spans="1:45" ht="16.5" customHeight="1">
      <c r="A64" s="9">
        <v>61</v>
      </c>
      <c r="B64" s="2" t="s">
        <v>80</v>
      </c>
      <c r="C64" s="19">
        <v>3405</v>
      </c>
      <c r="D64" s="12">
        <v>0</v>
      </c>
      <c r="E64" s="12">
        <f t="shared" si="7"/>
        <v>0</v>
      </c>
      <c r="F64" s="12">
        <v>0</v>
      </c>
      <c r="G64" s="12">
        <f t="shared" si="8"/>
        <v>0</v>
      </c>
      <c r="H64" s="12">
        <v>174513</v>
      </c>
      <c r="I64" s="12">
        <f t="shared" si="9"/>
        <v>51.25198237885463</v>
      </c>
      <c r="J64" s="12">
        <v>64835</v>
      </c>
      <c r="K64" s="12">
        <f t="shared" si="10"/>
        <v>19.041116005873715</v>
      </c>
      <c r="L64" s="12">
        <v>59928</v>
      </c>
      <c r="M64" s="12">
        <f t="shared" si="11"/>
        <v>17.6</v>
      </c>
      <c r="N64" s="12">
        <v>13785</v>
      </c>
      <c r="O64" s="12">
        <f t="shared" si="12"/>
        <v>4.048458149779735</v>
      </c>
      <c r="P64" s="12">
        <v>3016</v>
      </c>
      <c r="Q64" s="12">
        <f t="shared" si="13"/>
        <v>0.8857562408223201</v>
      </c>
      <c r="R64" s="12">
        <v>0</v>
      </c>
      <c r="S64" s="12">
        <f t="shared" si="14"/>
        <v>0</v>
      </c>
      <c r="T64" s="12">
        <v>61164</v>
      </c>
      <c r="U64" s="12">
        <f t="shared" si="14"/>
        <v>17.962995594713657</v>
      </c>
      <c r="V64" s="12">
        <v>14318</v>
      </c>
      <c r="W64" s="12">
        <f t="shared" si="20"/>
        <v>4.204992657856094</v>
      </c>
      <c r="X64" s="12">
        <v>495</v>
      </c>
      <c r="Y64" s="12">
        <f t="shared" si="21"/>
        <v>0.14537444933920704</v>
      </c>
      <c r="Z64" s="12">
        <v>0</v>
      </c>
      <c r="AA64" s="12">
        <f t="shared" si="15"/>
        <v>0</v>
      </c>
      <c r="AB64" s="12">
        <v>0</v>
      </c>
      <c r="AC64" s="12">
        <f t="shared" si="16"/>
        <v>0</v>
      </c>
      <c r="AD64" s="12">
        <v>0</v>
      </c>
      <c r="AE64" s="12">
        <f t="shared" si="17"/>
        <v>0</v>
      </c>
      <c r="AF64" s="12">
        <v>0</v>
      </c>
      <c r="AG64" s="12">
        <f t="shared" si="17"/>
        <v>0</v>
      </c>
      <c r="AH64" s="12">
        <v>111627</v>
      </c>
      <c r="AI64" s="12">
        <f t="shared" si="22"/>
        <v>32.78325991189427</v>
      </c>
      <c r="AJ64" s="12">
        <v>526763</v>
      </c>
      <c r="AK64" s="12">
        <f t="shared" si="23"/>
        <v>154.7027900146843</v>
      </c>
      <c r="AL64" s="12">
        <v>0</v>
      </c>
      <c r="AM64" s="12">
        <f t="shared" si="24"/>
        <v>0</v>
      </c>
      <c r="AN64" s="12">
        <v>0</v>
      </c>
      <c r="AO64" s="12">
        <f t="shared" si="25"/>
        <v>0</v>
      </c>
      <c r="AP64" s="12">
        <v>0</v>
      </c>
      <c r="AQ64" s="12">
        <f t="shared" si="18"/>
        <v>0</v>
      </c>
      <c r="AR64" s="13">
        <f t="shared" si="26"/>
        <v>1030444</v>
      </c>
      <c r="AS64" s="12">
        <f t="shared" si="19"/>
        <v>302.62672540381794</v>
      </c>
    </row>
    <row r="65" spans="1:45" ht="12.75">
      <c r="A65" s="9">
        <v>62</v>
      </c>
      <c r="B65" s="2" t="s">
        <v>81</v>
      </c>
      <c r="C65" s="19">
        <v>2346</v>
      </c>
      <c r="D65" s="12">
        <v>0</v>
      </c>
      <c r="E65" s="12">
        <f t="shared" si="7"/>
        <v>0</v>
      </c>
      <c r="F65" s="12">
        <v>0</v>
      </c>
      <c r="G65" s="12">
        <f t="shared" si="8"/>
        <v>0</v>
      </c>
      <c r="H65" s="12">
        <v>35753</v>
      </c>
      <c r="I65" s="12">
        <f t="shared" si="9"/>
        <v>15.23998294970162</v>
      </c>
      <c r="J65" s="12">
        <v>44685</v>
      </c>
      <c r="K65" s="12">
        <f t="shared" si="10"/>
        <v>19.047314578005114</v>
      </c>
      <c r="L65" s="12">
        <v>44912</v>
      </c>
      <c r="M65" s="12">
        <f t="shared" si="11"/>
        <v>19.144075021312872</v>
      </c>
      <c r="N65" s="12">
        <v>13295</v>
      </c>
      <c r="O65" s="12">
        <f t="shared" si="12"/>
        <v>5.667092924126172</v>
      </c>
      <c r="P65" s="12">
        <v>1307</v>
      </c>
      <c r="Q65" s="12">
        <f t="shared" si="13"/>
        <v>0.5571184995737425</v>
      </c>
      <c r="R65" s="12">
        <v>0</v>
      </c>
      <c r="S65" s="12">
        <f t="shared" si="14"/>
        <v>0</v>
      </c>
      <c r="T65" s="12">
        <v>40277</v>
      </c>
      <c r="U65" s="12">
        <f t="shared" si="14"/>
        <v>17.16837169650469</v>
      </c>
      <c r="V65" s="12">
        <v>4777</v>
      </c>
      <c r="W65" s="12">
        <f t="shared" si="20"/>
        <v>2.036231884057971</v>
      </c>
      <c r="X65" s="12">
        <v>0</v>
      </c>
      <c r="Y65" s="12">
        <f t="shared" si="21"/>
        <v>0</v>
      </c>
      <c r="Z65" s="12">
        <v>0</v>
      </c>
      <c r="AA65" s="12">
        <f t="shared" si="15"/>
        <v>0</v>
      </c>
      <c r="AB65" s="12">
        <v>0</v>
      </c>
      <c r="AC65" s="12">
        <f t="shared" si="16"/>
        <v>0</v>
      </c>
      <c r="AD65" s="12">
        <v>0</v>
      </c>
      <c r="AE65" s="12">
        <f t="shared" si="17"/>
        <v>0</v>
      </c>
      <c r="AF65" s="12">
        <v>0</v>
      </c>
      <c r="AG65" s="12">
        <f t="shared" si="17"/>
        <v>0</v>
      </c>
      <c r="AH65" s="12">
        <v>56486</v>
      </c>
      <c r="AI65" s="12">
        <f t="shared" si="22"/>
        <v>24.07757885763001</v>
      </c>
      <c r="AJ65" s="12">
        <v>0</v>
      </c>
      <c r="AK65" s="12">
        <f t="shared" si="23"/>
        <v>0</v>
      </c>
      <c r="AL65" s="12">
        <v>13824</v>
      </c>
      <c r="AM65" s="12">
        <f t="shared" si="24"/>
        <v>5.892583120204604</v>
      </c>
      <c r="AN65" s="12">
        <v>0</v>
      </c>
      <c r="AO65" s="12">
        <f t="shared" si="25"/>
        <v>0</v>
      </c>
      <c r="AP65" s="12">
        <v>0</v>
      </c>
      <c r="AQ65" s="12">
        <f t="shared" si="18"/>
        <v>0</v>
      </c>
      <c r="AR65" s="13">
        <f t="shared" si="26"/>
        <v>255316</v>
      </c>
      <c r="AS65" s="12">
        <f t="shared" si="19"/>
        <v>108.8303495311168</v>
      </c>
    </row>
    <row r="66" spans="1:45" ht="12.75">
      <c r="A66" s="9">
        <v>63</v>
      </c>
      <c r="B66" s="2" t="s">
        <v>82</v>
      </c>
      <c r="C66" s="19">
        <v>2448</v>
      </c>
      <c r="D66" s="12">
        <v>0</v>
      </c>
      <c r="E66" s="12">
        <f t="shared" si="7"/>
        <v>0</v>
      </c>
      <c r="F66" s="12">
        <v>0</v>
      </c>
      <c r="G66" s="12">
        <f t="shared" si="8"/>
        <v>0</v>
      </c>
      <c r="H66" s="12">
        <v>60019</v>
      </c>
      <c r="I66" s="12">
        <f t="shared" si="9"/>
        <v>24.517565359477125</v>
      </c>
      <c r="J66" s="12">
        <v>75773</v>
      </c>
      <c r="K66" s="12">
        <f t="shared" si="10"/>
        <v>30.953022875816995</v>
      </c>
      <c r="L66" s="12">
        <v>32880</v>
      </c>
      <c r="M66" s="12">
        <f t="shared" si="11"/>
        <v>13.431372549019608</v>
      </c>
      <c r="N66" s="12">
        <v>13735</v>
      </c>
      <c r="O66" s="12">
        <f t="shared" si="12"/>
        <v>5.610702614379085</v>
      </c>
      <c r="P66" s="12">
        <v>0</v>
      </c>
      <c r="Q66" s="12">
        <f t="shared" si="13"/>
        <v>0</v>
      </c>
      <c r="R66" s="12">
        <v>0</v>
      </c>
      <c r="S66" s="12">
        <f t="shared" si="14"/>
        <v>0</v>
      </c>
      <c r="T66" s="12">
        <v>88658</v>
      </c>
      <c r="U66" s="12">
        <f t="shared" si="14"/>
        <v>36.216503267973856</v>
      </c>
      <c r="V66" s="12">
        <v>124</v>
      </c>
      <c r="W66" s="12">
        <f t="shared" si="20"/>
        <v>0.05065359477124183</v>
      </c>
      <c r="X66" s="12">
        <v>5438</v>
      </c>
      <c r="Y66" s="12">
        <f t="shared" si="21"/>
        <v>2.22140522875817</v>
      </c>
      <c r="Z66" s="12">
        <v>15331</v>
      </c>
      <c r="AA66" s="12">
        <f t="shared" si="15"/>
        <v>6.26266339869281</v>
      </c>
      <c r="AB66" s="12">
        <v>0</v>
      </c>
      <c r="AC66" s="12">
        <f t="shared" si="16"/>
        <v>0</v>
      </c>
      <c r="AD66" s="12">
        <v>0</v>
      </c>
      <c r="AE66" s="12">
        <f t="shared" si="17"/>
        <v>0</v>
      </c>
      <c r="AF66" s="12">
        <v>2107</v>
      </c>
      <c r="AG66" s="12">
        <f t="shared" si="17"/>
        <v>0.860702614379085</v>
      </c>
      <c r="AH66" s="12">
        <v>126358</v>
      </c>
      <c r="AI66" s="12">
        <f t="shared" si="22"/>
        <v>51.61683006535948</v>
      </c>
      <c r="AJ66" s="12">
        <v>311628</v>
      </c>
      <c r="AK66" s="12">
        <f t="shared" si="23"/>
        <v>127.29901960784314</v>
      </c>
      <c r="AL66" s="12">
        <v>0</v>
      </c>
      <c r="AM66" s="12">
        <f t="shared" si="24"/>
        <v>0</v>
      </c>
      <c r="AN66" s="12">
        <v>0</v>
      </c>
      <c r="AO66" s="12">
        <f t="shared" si="25"/>
        <v>0</v>
      </c>
      <c r="AP66" s="12">
        <v>0</v>
      </c>
      <c r="AQ66" s="12">
        <f t="shared" si="18"/>
        <v>0</v>
      </c>
      <c r="AR66" s="13">
        <f t="shared" si="26"/>
        <v>732051</v>
      </c>
      <c r="AS66" s="12">
        <f t="shared" si="19"/>
        <v>299.0404411764706</v>
      </c>
    </row>
    <row r="67" spans="1:45" ht="12.75">
      <c r="A67" s="9">
        <v>64</v>
      </c>
      <c r="B67" s="2" t="s">
        <v>83</v>
      </c>
      <c r="C67" s="19">
        <v>2785</v>
      </c>
      <c r="D67" s="12">
        <v>0</v>
      </c>
      <c r="E67" s="12">
        <f t="shared" si="7"/>
        <v>0</v>
      </c>
      <c r="F67" s="12">
        <v>0</v>
      </c>
      <c r="G67" s="12">
        <f t="shared" si="8"/>
        <v>0</v>
      </c>
      <c r="H67" s="12">
        <v>70528</v>
      </c>
      <c r="I67" s="12">
        <f t="shared" si="9"/>
        <v>25.32423698384201</v>
      </c>
      <c r="J67" s="12">
        <v>65639</v>
      </c>
      <c r="K67" s="12">
        <f t="shared" si="10"/>
        <v>23.568761220825852</v>
      </c>
      <c r="L67" s="12">
        <v>28508</v>
      </c>
      <c r="M67" s="12">
        <f t="shared" si="11"/>
        <v>10.236265709156195</v>
      </c>
      <c r="N67" s="12">
        <v>0</v>
      </c>
      <c r="O67" s="12">
        <f t="shared" si="12"/>
        <v>0</v>
      </c>
      <c r="P67" s="12">
        <v>3142</v>
      </c>
      <c r="Q67" s="12">
        <f t="shared" si="13"/>
        <v>1.1281867145421902</v>
      </c>
      <c r="R67" s="12">
        <v>0</v>
      </c>
      <c r="S67" s="12">
        <f t="shared" si="14"/>
        <v>0</v>
      </c>
      <c r="T67" s="12">
        <v>41825</v>
      </c>
      <c r="U67" s="12">
        <f t="shared" si="14"/>
        <v>15.017953321364452</v>
      </c>
      <c r="V67" s="12">
        <v>5859</v>
      </c>
      <c r="W67" s="12">
        <f t="shared" si="20"/>
        <v>2.103770197486535</v>
      </c>
      <c r="X67" s="12">
        <v>4386</v>
      </c>
      <c r="Y67" s="12">
        <f t="shared" si="21"/>
        <v>1.5748653500897667</v>
      </c>
      <c r="Z67" s="12">
        <v>0</v>
      </c>
      <c r="AA67" s="12">
        <f t="shared" si="15"/>
        <v>0</v>
      </c>
      <c r="AB67" s="12">
        <v>0</v>
      </c>
      <c r="AC67" s="12">
        <f t="shared" si="16"/>
        <v>0</v>
      </c>
      <c r="AD67" s="12">
        <v>0</v>
      </c>
      <c r="AE67" s="12">
        <f t="shared" si="17"/>
        <v>0</v>
      </c>
      <c r="AF67" s="12">
        <v>2169</v>
      </c>
      <c r="AG67" s="12">
        <f t="shared" si="17"/>
        <v>0.7788150807899461</v>
      </c>
      <c r="AH67" s="12">
        <v>146927</v>
      </c>
      <c r="AI67" s="12">
        <f t="shared" si="22"/>
        <v>52.756552962298024</v>
      </c>
      <c r="AJ67" s="12">
        <v>420101</v>
      </c>
      <c r="AK67" s="12">
        <f t="shared" si="23"/>
        <v>150.84416517055655</v>
      </c>
      <c r="AL67" s="12">
        <v>0</v>
      </c>
      <c r="AM67" s="12">
        <f t="shared" si="24"/>
        <v>0</v>
      </c>
      <c r="AN67" s="12">
        <v>0</v>
      </c>
      <c r="AO67" s="12">
        <f t="shared" si="25"/>
        <v>0</v>
      </c>
      <c r="AP67" s="12">
        <v>0</v>
      </c>
      <c r="AQ67" s="12">
        <f t="shared" si="18"/>
        <v>0</v>
      </c>
      <c r="AR67" s="13">
        <f t="shared" si="26"/>
        <v>789084</v>
      </c>
      <c r="AS67" s="12">
        <f t="shared" si="19"/>
        <v>283.3335727109515</v>
      </c>
    </row>
    <row r="68" spans="1:45" ht="12.75">
      <c r="A68" s="9">
        <v>65</v>
      </c>
      <c r="B68" s="2" t="s">
        <v>84</v>
      </c>
      <c r="C68" s="19">
        <v>9407</v>
      </c>
      <c r="D68" s="12">
        <v>0</v>
      </c>
      <c r="E68" s="12">
        <f t="shared" si="7"/>
        <v>0</v>
      </c>
      <c r="F68" s="12">
        <v>0</v>
      </c>
      <c r="G68" s="12">
        <f t="shared" si="8"/>
        <v>0</v>
      </c>
      <c r="H68" s="12">
        <v>508023</v>
      </c>
      <c r="I68" s="12">
        <f t="shared" si="9"/>
        <v>54.00478367173382</v>
      </c>
      <c r="J68" s="12">
        <v>0</v>
      </c>
      <c r="K68" s="12">
        <f t="shared" si="10"/>
        <v>0</v>
      </c>
      <c r="L68" s="12">
        <v>166818</v>
      </c>
      <c r="M68" s="12">
        <f t="shared" si="11"/>
        <v>17.73339002870203</v>
      </c>
      <c r="N68" s="12">
        <v>16500</v>
      </c>
      <c r="O68" s="12">
        <f t="shared" si="12"/>
        <v>1.7540129690655895</v>
      </c>
      <c r="P68" s="12">
        <v>0</v>
      </c>
      <c r="Q68" s="12">
        <f t="shared" si="13"/>
        <v>0</v>
      </c>
      <c r="R68" s="12">
        <v>0</v>
      </c>
      <c r="S68" s="12">
        <f t="shared" si="14"/>
        <v>0</v>
      </c>
      <c r="T68" s="12">
        <v>181435</v>
      </c>
      <c r="U68" s="12">
        <f t="shared" si="14"/>
        <v>19.28723291166153</v>
      </c>
      <c r="V68" s="12">
        <v>39935</v>
      </c>
      <c r="W68" s="12">
        <f>V68/$C68</f>
        <v>4.2452429042202615</v>
      </c>
      <c r="X68" s="12">
        <v>0</v>
      </c>
      <c r="Y68" s="12">
        <f>X68/$C68</f>
        <v>0</v>
      </c>
      <c r="Z68" s="12">
        <v>51762</v>
      </c>
      <c r="AA68" s="12">
        <f t="shared" si="15"/>
        <v>5.502498139683214</v>
      </c>
      <c r="AB68" s="12">
        <v>36788</v>
      </c>
      <c r="AC68" s="12">
        <f t="shared" si="16"/>
        <v>3.9107047943021156</v>
      </c>
      <c r="AD68" s="12">
        <v>42462</v>
      </c>
      <c r="AE68" s="12">
        <f t="shared" si="17"/>
        <v>4.513872648028064</v>
      </c>
      <c r="AF68" s="12">
        <v>1287</v>
      </c>
      <c r="AG68" s="12">
        <f t="shared" si="17"/>
        <v>0.13681301158711598</v>
      </c>
      <c r="AH68" s="12">
        <v>378449</v>
      </c>
      <c r="AI68" s="12">
        <f>AH68/$C68</f>
        <v>40.23057297756989</v>
      </c>
      <c r="AJ68" s="12">
        <v>0</v>
      </c>
      <c r="AK68" s="12">
        <f>AJ68/$C68</f>
        <v>0</v>
      </c>
      <c r="AL68" s="12">
        <v>0</v>
      </c>
      <c r="AM68" s="12">
        <f>AL68/$C68</f>
        <v>0</v>
      </c>
      <c r="AN68" s="12">
        <v>0</v>
      </c>
      <c r="AO68" s="12">
        <f>AN68/$C68</f>
        <v>0</v>
      </c>
      <c r="AP68" s="12">
        <v>0</v>
      </c>
      <c r="AQ68" s="12">
        <f t="shared" si="18"/>
        <v>0</v>
      </c>
      <c r="AR68" s="13">
        <f t="shared" si="26"/>
        <v>1423459</v>
      </c>
      <c r="AS68" s="12">
        <f t="shared" si="19"/>
        <v>151.31912405655362</v>
      </c>
    </row>
    <row r="69" spans="1:45" ht="12.75">
      <c r="A69" s="10">
        <v>66</v>
      </c>
      <c r="B69" s="3" t="s">
        <v>85</v>
      </c>
      <c r="C69" s="20">
        <v>2914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358326</v>
      </c>
      <c r="I69" s="14">
        <f>H69/$C69</f>
        <v>122.96705559368566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53</v>
      </c>
      <c r="O69" s="14">
        <f>N69/$C69</f>
        <v>0.01818805765271105</v>
      </c>
      <c r="P69" s="14">
        <v>0</v>
      </c>
      <c r="Q69" s="14">
        <f>P69/$C69</f>
        <v>0</v>
      </c>
      <c r="R69" s="14">
        <v>0</v>
      </c>
      <c r="S69" s="14">
        <f>R69/$C69</f>
        <v>0</v>
      </c>
      <c r="T69" s="14">
        <v>46642</v>
      </c>
      <c r="U69" s="14">
        <f>T69/$C69</f>
        <v>16.00617707618394</v>
      </c>
      <c r="V69" s="14">
        <v>7046</v>
      </c>
      <c r="W69" s="14">
        <f>V69/$C69</f>
        <v>2.4179821551132465</v>
      </c>
      <c r="X69" s="14">
        <v>304</v>
      </c>
      <c r="Y69" s="14">
        <f>X69/$C69</f>
        <v>0.10432395332875773</v>
      </c>
      <c r="Z69" s="14">
        <v>0</v>
      </c>
      <c r="AA69" s="14">
        <f>Z69/$C69</f>
        <v>0</v>
      </c>
      <c r="AB69" s="14">
        <v>0</v>
      </c>
      <c r="AC69" s="14">
        <f>AB69/$C69</f>
        <v>0</v>
      </c>
      <c r="AD69" s="14">
        <v>0</v>
      </c>
      <c r="AE69" s="14">
        <f>AD69/$C69</f>
        <v>0</v>
      </c>
      <c r="AF69" s="14">
        <v>400</v>
      </c>
      <c r="AG69" s="14">
        <f>AF69/$C69</f>
        <v>0.13726835964310227</v>
      </c>
      <c r="AH69" s="14">
        <v>145595</v>
      </c>
      <c r="AI69" s="14">
        <f>AH69/$C69</f>
        <v>49.963967055593685</v>
      </c>
      <c r="AJ69" s="14">
        <v>277740</v>
      </c>
      <c r="AK69" s="14">
        <f>AJ69/$C69</f>
        <v>95.31228551818806</v>
      </c>
      <c r="AL69" s="14">
        <v>4585</v>
      </c>
      <c r="AM69" s="14">
        <f>AL69/$C69</f>
        <v>1.5734385724090598</v>
      </c>
      <c r="AN69" s="14">
        <v>0</v>
      </c>
      <c r="AO69" s="14">
        <f>AN69/$C69</f>
        <v>0</v>
      </c>
      <c r="AP69" s="14">
        <v>0</v>
      </c>
      <c r="AQ69" s="14">
        <f>AP69/$C69</f>
        <v>0</v>
      </c>
      <c r="AR69" s="15">
        <f t="shared" si="26"/>
        <v>840691</v>
      </c>
      <c r="AS69" s="14">
        <f>AR69/$C69</f>
        <v>288.5006863417982</v>
      </c>
    </row>
    <row r="70" spans="1:45" ht="12.75" customHeight="1">
      <c r="A70" s="9">
        <v>67</v>
      </c>
      <c r="B70" s="2" t="s">
        <v>111</v>
      </c>
      <c r="C70" s="19">
        <v>3230</v>
      </c>
      <c r="D70" s="12">
        <v>0</v>
      </c>
      <c r="E70" s="12">
        <f t="shared" si="7"/>
        <v>0</v>
      </c>
      <c r="F70" s="12">
        <v>0</v>
      </c>
      <c r="G70" s="12">
        <f t="shared" si="8"/>
        <v>0</v>
      </c>
      <c r="H70" s="12">
        <v>73410</v>
      </c>
      <c r="I70" s="12">
        <f t="shared" si="9"/>
        <v>22.727554179566564</v>
      </c>
      <c r="J70" s="12">
        <v>54082</v>
      </c>
      <c r="K70" s="12">
        <f t="shared" si="10"/>
        <v>16.743653250773995</v>
      </c>
      <c r="L70" s="12">
        <v>29958</v>
      </c>
      <c r="M70" s="12">
        <f t="shared" si="11"/>
        <v>9.274922600619195</v>
      </c>
      <c r="N70" s="12">
        <v>3067</v>
      </c>
      <c r="O70" s="12">
        <f t="shared" si="12"/>
        <v>0.9495356037151703</v>
      </c>
      <c r="P70" s="12">
        <v>220</v>
      </c>
      <c r="Q70" s="12">
        <f t="shared" si="13"/>
        <v>0.06811145510835913</v>
      </c>
      <c r="R70" s="12">
        <v>0</v>
      </c>
      <c r="S70" s="12">
        <f>R70/$C70</f>
        <v>0</v>
      </c>
      <c r="T70" s="12">
        <v>49156</v>
      </c>
      <c r="U70" s="12">
        <f>T70/$C70</f>
        <v>15.218575851393188</v>
      </c>
      <c r="V70" s="12">
        <v>5072</v>
      </c>
      <c r="W70" s="12">
        <f>V70/$C70</f>
        <v>1.570278637770898</v>
      </c>
      <c r="X70" s="12">
        <v>137207</v>
      </c>
      <c r="Y70" s="12">
        <f>X70/$C70</f>
        <v>42.47894736842105</v>
      </c>
      <c r="Z70" s="12">
        <v>0</v>
      </c>
      <c r="AA70" s="12">
        <f t="shared" si="15"/>
        <v>0</v>
      </c>
      <c r="AB70" s="12">
        <v>0</v>
      </c>
      <c r="AC70" s="12">
        <f t="shared" si="16"/>
        <v>0</v>
      </c>
      <c r="AD70" s="12">
        <v>0</v>
      </c>
      <c r="AE70" s="12">
        <f>AD70/$C70</f>
        <v>0</v>
      </c>
      <c r="AF70" s="12">
        <v>3900</v>
      </c>
      <c r="AG70" s="12">
        <f>AF70/$C70</f>
        <v>1.2074303405572755</v>
      </c>
      <c r="AH70" s="12">
        <v>126571</v>
      </c>
      <c r="AI70" s="12">
        <f>AH70/$C70</f>
        <v>39.18606811145511</v>
      </c>
      <c r="AJ70" s="12">
        <v>6331</v>
      </c>
      <c r="AK70" s="12">
        <f>AJ70/$C70</f>
        <v>1.960061919504644</v>
      </c>
      <c r="AL70" s="12">
        <v>0</v>
      </c>
      <c r="AM70" s="12">
        <f>AL70/$C70</f>
        <v>0</v>
      </c>
      <c r="AN70" s="12">
        <v>0</v>
      </c>
      <c r="AO70" s="12">
        <f>AN70/$C70</f>
        <v>0</v>
      </c>
      <c r="AP70" s="12">
        <v>0</v>
      </c>
      <c r="AQ70" s="12">
        <f t="shared" si="18"/>
        <v>0</v>
      </c>
      <c r="AR70" s="13">
        <f>D70+F70+H70+J70+L70+N70+P70+R70+T70+V70+X70+Z70+AB70+AD70+AF70+AH70+AJ70+AL70+AN70+AP70</f>
        <v>488974</v>
      </c>
      <c r="AS70" s="12">
        <f t="shared" si="19"/>
        <v>151.38513931888545</v>
      </c>
    </row>
    <row r="71" spans="1:45" ht="12.75">
      <c r="A71" s="10">
        <v>68</v>
      </c>
      <c r="B71" s="3" t="s">
        <v>112</v>
      </c>
      <c r="C71" s="20">
        <v>2261</v>
      </c>
      <c r="D71" s="14">
        <v>0</v>
      </c>
      <c r="E71" s="14">
        <f>D71/$C71</f>
        <v>0</v>
      </c>
      <c r="F71" s="12">
        <v>0</v>
      </c>
      <c r="G71" s="14">
        <f>F71/$C71</f>
        <v>0</v>
      </c>
      <c r="H71" s="14">
        <v>409</v>
      </c>
      <c r="I71" s="14">
        <f>H71/$C71</f>
        <v>0.18089340999557718</v>
      </c>
      <c r="J71" s="14">
        <v>204244</v>
      </c>
      <c r="K71" s="14">
        <f>J71/$C71</f>
        <v>90.33348076072534</v>
      </c>
      <c r="L71" s="14">
        <v>1505</v>
      </c>
      <c r="M71" s="14">
        <f>L71/$C71</f>
        <v>0.6656346749226006</v>
      </c>
      <c r="N71" s="14">
        <v>0</v>
      </c>
      <c r="O71" s="14">
        <f>N71/$C71</f>
        <v>0</v>
      </c>
      <c r="P71" s="14">
        <v>175</v>
      </c>
      <c r="Q71" s="14">
        <f>P71/$C71</f>
        <v>0.07739938080495357</v>
      </c>
      <c r="R71" s="14">
        <v>0</v>
      </c>
      <c r="S71" s="14">
        <f>R71/$C71</f>
        <v>0</v>
      </c>
      <c r="T71" s="14">
        <v>78435</v>
      </c>
      <c r="U71" s="14">
        <f>T71/$C71</f>
        <v>34.690402476780186</v>
      </c>
      <c r="V71" s="14">
        <v>12409</v>
      </c>
      <c r="W71" s="14">
        <f>V71/$C71</f>
        <v>5.48827952233525</v>
      </c>
      <c r="X71" s="14">
        <v>8604</v>
      </c>
      <c r="Y71" s="14">
        <f>X71/$C71</f>
        <v>3.8053958425475454</v>
      </c>
      <c r="Z71" s="14">
        <v>10575</v>
      </c>
      <c r="AA71" s="14">
        <f>Z71/$C71</f>
        <v>4.677134011499336</v>
      </c>
      <c r="AB71" s="14">
        <v>0</v>
      </c>
      <c r="AC71" s="14">
        <f>AB71/$C71</f>
        <v>0</v>
      </c>
      <c r="AD71" s="14">
        <v>0</v>
      </c>
      <c r="AE71" s="14">
        <f>AD71/$C71</f>
        <v>0</v>
      </c>
      <c r="AF71" s="14">
        <v>0</v>
      </c>
      <c r="AG71" s="14">
        <f>AF71/$C71</f>
        <v>0</v>
      </c>
      <c r="AH71" s="14">
        <v>48797</v>
      </c>
      <c r="AI71" s="14">
        <f>AH71/$C71</f>
        <v>21.58204334365325</v>
      </c>
      <c r="AJ71" s="14">
        <v>0</v>
      </c>
      <c r="AK71" s="14">
        <f>AJ71/$C71</f>
        <v>0</v>
      </c>
      <c r="AL71" s="14">
        <v>0</v>
      </c>
      <c r="AM71" s="14">
        <f>AL71/$C71</f>
        <v>0</v>
      </c>
      <c r="AN71" s="14">
        <v>0</v>
      </c>
      <c r="AO71" s="14">
        <f>AN71/$C71</f>
        <v>0</v>
      </c>
      <c r="AP71" s="14">
        <v>0</v>
      </c>
      <c r="AQ71" s="14">
        <f>AP71/$C71</f>
        <v>0</v>
      </c>
      <c r="AR71" s="15">
        <f>D71+F71+H71+J71+L71+N71+P71+R71+T71+V71+X71+Z71+AB71+AD71+AF71+AH71+AJ71+AL71+AN71+AP71</f>
        <v>365153</v>
      </c>
      <c r="AS71" s="14">
        <f>AR71/$C71</f>
        <v>161.50066342326403</v>
      </c>
    </row>
    <row r="72" spans="1:45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8"/>
    </row>
    <row r="73" spans="1:45" ht="13.5" thickBot="1">
      <c r="A73" s="30"/>
      <c r="B73" s="7" t="s">
        <v>87</v>
      </c>
      <c r="C73" s="21">
        <f>SUM(C4:C71)</f>
        <v>717625</v>
      </c>
      <c r="D73" s="16">
        <f>SUM(D4:D71)</f>
        <v>386538</v>
      </c>
      <c r="E73" s="16">
        <f>D73/$C73</f>
        <v>0.538635080996342</v>
      </c>
      <c r="F73" s="16">
        <f>SUM(F4:F71)</f>
        <v>6770233</v>
      </c>
      <c r="G73" s="16">
        <f>F73/$C73</f>
        <v>9.43422121581606</v>
      </c>
      <c r="H73" s="16">
        <f>SUM(H4:H71)</f>
        <v>22957206</v>
      </c>
      <c r="I73" s="16">
        <f>H73/$C73</f>
        <v>31.99053265981536</v>
      </c>
      <c r="J73" s="16">
        <f>SUM(J4:J71)</f>
        <v>21021400</v>
      </c>
      <c r="K73" s="16">
        <f>J73/$C73</f>
        <v>29.29301515415433</v>
      </c>
      <c r="L73" s="16">
        <f>SUM(L4:L71)</f>
        <v>7681009</v>
      </c>
      <c r="M73" s="16">
        <f>L73/$C73</f>
        <v>10.703374325030483</v>
      </c>
      <c r="N73" s="16">
        <f>SUM(N4:N71)</f>
        <v>1425508</v>
      </c>
      <c r="O73" s="16">
        <f>N73/$C73</f>
        <v>1.9864246646925623</v>
      </c>
      <c r="P73" s="16">
        <f>SUM(P4:P71)</f>
        <v>151845</v>
      </c>
      <c r="Q73" s="16">
        <f>P73/$C73</f>
        <v>0.21159379898972305</v>
      </c>
      <c r="R73" s="16">
        <f>SUM(R4:R71)</f>
        <v>37033</v>
      </c>
      <c r="S73" s="16">
        <f>R73/$C73</f>
        <v>0.05160494687336701</v>
      </c>
      <c r="T73" s="16">
        <f>SUM(T4:T71)</f>
        <v>17891856</v>
      </c>
      <c r="U73" s="16">
        <f>T73/$C73</f>
        <v>24.932041107820936</v>
      </c>
      <c r="V73" s="16">
        <f>SUM(V4:V71)</f>
        <v>1447823</v>
      </c>
      <c r="W73" s="16">
        <f>V73/$C73</f>
        <v>2.0175202926319455</v>
      </c>
      <c r="X73" s="16">
        <f>SUM(X4:X71)</f>
        <v>1841485</v>
      </c>
      <c r="Y73" s="16">
        <f>X73/$C73</f>
        <v>2.566082564013238</v>
      </c>
      <c r="Z73" s="16">
        <f>SUM(Z4:Z71)</f>
        <v>2368049</v>
      </c>
      <c r="AA73" s="16">
        <f>Z73/$C73</f>
        <v>3.299841839400801</v>
      </c>
      <c r="AB73" s="16">
        <f>SUM(AB4:AB71)</f>
        <v>1256173</v>
      </c>
      <c r="AC73" s="16">
        <f>AB73/$C73</f>
        <v>1.750458805086222</v>
      </c>
      <c r="AD73" s="16">
        <f>SUM(AD4:AD71)</f>
        <v>144753</v>
      </c>
      <c r="AE73" s="16">
        <f>AD73/$C73</f>
        <v>0.20171120013934854</v>
      </c>
      <c r="AF73" s="16">
        <f>SUM(AF4:AF71)</f>
        <v>241790</v>
      </c>
      <c r="AG73" s="16">
        <f>AF73/$C73</f>
        <v>0.33693084828427106</v>
      </c>
      <c r="AH73" s="16">
        <f>SUM(AH4:AH71)</f>
        <v>22515924</v>
      </c>
      <c r="AI73" s="16">
        <f>AH73/$C73</f>
        <v>31.375612611043373</v>
      </c>
      <c r="AJ73" s="16">
        <f>SUM(AJ4:AJ71)</f>
        <v>35546246</v>
      </c>
      <c r="AK73" s="16">
        <f>AJ73/$C73</f>
        <v>49.53317679846717</v>
      </c>
      <c r="AL73" s="16">
        <f>SUM(AL4:AL71)</f>
        <v>229882</v>
      </c>
      <c r="AM73" s="16">
        <f>AL73/$C73</f>
        <v>0.3203372234802299</v>
      </c>
      <c r="AN73" s="16">
        <f>SUM(AN4:AN71)</f>
        <v>0</v>
      </c>
      <c r="AO73" s="16">
        <f>AN73/$C73</f>
        <v>0</v>
      </c>
      <c r="AP73" s="16">
        <f>SUM(AP4:AP71)</f>
        <v>0</v>
      </c>
      <c r="AQ73" s="16">
        <f>AP73/$C73</f>
        <v>0</v>
      </c>
      <c r="AR73" s="17">
        <f>SUM(AR4:AR71)</f>
        <v>143914753</v>
      </c>
      <c r="AS73" s="16">
        <f>AR73/$C73</f>
        <v>200.54311513673576</v>
      </c>
    </row>
    <row r="74" ht="13.5" thickTop="1"/>
    <row r="75" ht="12.75">
      <c r="A75" s="1" t="str">
        <f ca="1">CELL("filename")</f>
        <v>C:\Documents and Settings\mnormand.LDOE\Desktop\Upload to Web 04_05\Expenditures by Object\[Total Expenditures by Object - Other Purchased Services.xls]Other Purchased Services - 500</v>
      </c>
    </row>
  </sheetData>
  <mergeCells count="2">
    <mergeCell ref="AR2:AR3"/>
    <mergeCell ref="C2:C3"/>
  </mergeCells>
  <printOptions horizontalCentered="1"/>
  <pageMargins left="0.25" right="0.25" top="0.63" bottom="0.5" header="0.25" footer="0.5"/>
  <pageSetup horizontalDpi="600" verticalDpi="600" orientation="portrait" paperSize="5" scale="91" r:id="rId1"/>
  <headerFooter alignWithMargins="0">
    <oddHeader>&amp;C&amp;12Other Purchased Services  - Expenditures by Object - FY 2004-2005</oddHeader>
  </headerFooter>
  <colBreaks count="5" manualBreakCount="5">
    <brk id="9" max="65535" man="1"/>
    <brk id="15" max="65535" man="1"/>
    <brk id="23" max="70" man="1"/>
    <brk id="31" max="70" man="1"/>
    <brk id="3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2007-10-05T18:39:38Z</cp:lastPrinted>
  <dcterms:created xsi:type="dcterms:W3CDTF">2003-04-30T20:08:44Z</dcterms:created>
  <dcterms:modified xsi:type="dcterms:W3CDTF">2007-12-28T13:54:48Z</dcterms:modified>
  <cp:category/>
  <cp:version/>
  <cp:contentType/>
  <cp:contentStatus/>
</cp:coreProperties>
</file>