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0" windowWidth="7815" windowHeight="9480" activeTab="0"/>
  </bookViews>
  <sheets>
    <sheet name="Salaries - 100" sheetId="1" r:id="rId1"/>
  </sheets>
  <definedNames>
    <definedName name="_xlnm.Print_Area" localSheetId="0">'Salaries - 100'!$A$1:$AM$73</definedName>
    <definedName name="_xlnm.Print_Titles" localSheetId="0">'Salaries - 100'!$A:$B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<sst xmlns="http://schemas.openxmlformats.org/spreadsheetml/2006/main" count="125" uniqueCount="108">
  <si>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</si>
  <si>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</si>
  <si>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</si>
  <si>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</si>
  <si>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</si>
  <si>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</si>
  <si>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</si>
  <si>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</si>
  <si>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</si>
  <si>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</si>
  <si>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</si>
  <si>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</si>
  <si>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</si>
  <si>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</si>
  <si>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Other Temporary Employee</t>
  </si>
  <si>
    <t>Overtime</t>
  </si>
  <si>
    <t>Sabbatical Leave</t>
  </si>
  <si>
    <t>Stipend Pay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</si>
  <si>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</si>
  <si>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</si>
  <si>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</si>
  <si>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</si>
  <si>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</si>
  <si>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</si>
  <si>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</si>
  <si>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</si>
  <si>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</si>
  <si>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</si>
  <si>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</si>
  <si>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</si>
  <si>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</si>
  <si>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</si>
  <si>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</si>
  <si>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</si>
  <si>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</si>
  <si>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</si>
  <si>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</si>
  <si>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</si>
  <si>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</si>
  <si>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</si>
  <si>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</si>
  <si>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</si>
  <si>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</si>
  <si>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</si>
  <si>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</si>
  <si>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</si>
  <si>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</si>
  <si>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</si>
  <si>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</si>
  <si>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</si>
  <si>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</si>
  <si>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</si>
  <si>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</si>
  <si>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</si>
  <si>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</si>
  <si>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</si>
  <si>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</si>
  <si>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</si>
  <si>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</si>
  <si>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</si>
  <si>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</si>
  <si>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</si>
  <si>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</si>
  <si>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</si>
  <si>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</si>
  <si>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</si>
  <si>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</si>
  <si>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</si>
  <si>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</si>
  <si>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</si>
  <si>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</si>
  <si>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</si>
  <si>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</si>
  <si>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</si>
  <si>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</si>
  <si>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</si>
  <si>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</si>
  <si>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</si>
  <si>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</si>
  <si>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</si>
  <si>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</si>
  <si>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</si>
  <si>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</si>
  <si>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</si>
  <si>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 xml:space="preserve">Object Code 100 </t>
  </si>
  <si>
    <t>DISTRICT</t>
  </si>
  <si>
    <t>State Totals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</si>
  <si>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</si>
  <si>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</si>
  <si>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</si>
  <si>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</si>
  <si>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</si>
  <si>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</si>
  <si>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</si>
  <si>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</si>
  <si>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</si>
  <si>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</si>
  <si>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</si>
  <si>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</si>
  <si>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</si>
  <si>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129</t>
  </si>
  <si>
    <t>Object Code 130</t>
  </si>
  <si>
    <t>Object Code 140</t>
  </si>
  <si>
    <t>Object Code 150</t>
  </si>
  <si>
    <t>Total Salaries Expenditures</t>
  </si>
  <si>
    <t>ZACHARY COMMUNITY</t>
  </si>
  <si>
    <t>CITY OF BAKER</t>
  </si>
  <si>
    <t>Oct.  2004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</si>
</sst>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5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F70" sqref="AF70"/>
    </sheetView>
  </sheetViews>
  <sheetFormatPr defaultColWidth="9.140625" defaultRowHeight="12.75"/>
  <cols>
    <col min="1" max="1" width="4.140625" style="1" bestFit="1" customWidth="1"/>
    <col min="2" max="2" width="18.57421875" style="1" customWidth="1"/>
    <col min="3" max="3" width="11.140625" style="1" customWidth="1"/>
    <col min="4" max="4" width="12.421875" style="1" customWidth="1"/>
    <col min="5" max="5" width="8.7109375" style="1" customWidth="1"/>
    <col min="6" max="6" width="12.7109375" style="1" customWidth="1"/>
    <col min="7" max="7" width="8.7109375" style="1" customWidth="1"/>
    <col min="8" max="8" width="14.421875" style="1" customWidth="1"/>
    <col min="9" max="9" width="8.7109375" style="1" customWidth="1"/>
    <col min="10" max="10" width="13.8515625" style="1" customWidth="1"/>
    <col min="11" max="11" width="8.7109375" style="1" customWidth="1"/>
    <col min="12" max="12" width="12.8515625" style="1" customWidth="1"/>
    <col min="13" max="13" width="8.7109375" style="1" customWidth="1"/>
    <col min="14" max="14" width="12.57421875" style="1" customWidth="1"/>
    <col min="15" max="15" width="8.7109375" style="1" customWidth="1"/>
    <col min="16" max="16" width="13.28125" style="1" customWidth="1"/>
    <col min="17" max="17" width="8.7109375" style="1" customWidth="1"/>
    <col min="18" max="18" width="12.57421875" style="1" customWidth="1"/>
    <col min="19" max="19" width="8.7109375" style="1" customWidth="1"/>
    <col min="20" max="20" width="14.57421875" style="1" customWidth="1"/>
    <col min="21" max="21" width="8.7109375" style="1" customWidth="1"/>
    <col min="22" max="22" width="14.7109375" style="1" customWidth="1"/>
    <col min="23" max="23" width="8.7109375" style="1" customWidth="1"/>
    <col min="24" max="24" width="14.28125" style="1" customWidth="1"/>
    <col min="25" max="25" width="8.7109375" style="1" customWidth="1"/>
    <col min="26" max="26" width="13.28125" style="1" bestFit="1" customWidth="1"/>
    <col min="27" max="27" width="8.7109375" style="1" customWidth="1"/>
    <col min="28" max="28" width="16.7109375" style="1" bestFit="1" customWidth="1"/>
    <col min="29" max="29" width="8.7109375" style="1" customWidth="1"/>
    <col min="30" max="30" width="15.28125" style="1" bestFit="1" customWidth="1"/>
    <col min="31" max="31" width="8.7109375" style="1" customWidth="1"/>
    <col min="32" max="32" width="13.57421875" style="1" customWidth="1"/>
    <col min="33" max="33" width="8.7109375" style="1" customWidth="1"/>
    <col min="34" max="34" width="12.421875" style="1" bestFit="1" customWidth="1"/>
    <col min="35" max="35" width="8.7109375" style="1" customWidth="1"/>
    <col min="36" max="36" width="12.421875" style="1" bestFit="1" customWidth="1"/>
    <col min="37" max="37" width="8.7109375" style="1" customWidth="1"/>
    <col min="38" max="38" width="13.7109375" style="1" bestFit="1" customWidth="1"/>
    <col min="39" max="39" width="8.7109375" style="1" customWidth="1"/>
    <col min="40" max="16384" width="9.140625" style="1" customWidth="1"/>
  </cols>
  <sheetData>
    <row r="2" spans="3:39" ht="38.25">
      <c r="C2" s="33" t="s">
        <v>107</v>
      </c>
      <c r="D2" s="24" t="s">
        <v>1</v>
      </c>
      <c r="E2" s="18"/>
      <c r="F2" s="24" t="s">
        <v>2</v>
      </c>
      <c r="G2" s="18"/>
      <c r="H2" s="24" t="s">
        <v>3</v>
      </c>
      <c r="I2" s="23"/>
      <c r="J2" s="29" t="s">
        <v>4</v>
      </c>
      <c r="K2" s="18"/>
      <c r="L2" s="24" t="s">
        <v>5</v>
      </c>
      <c r="M2" s="18"/>
      <c r="N2" s="24" t="s">
        <v>6</v>
      </c>
      <c r="O2" s="18"/>
      <c r="P2" s="29" t="s">
        <v>7</v>
      </c>
      <c r="Q2" s="18"/>
      <c r="R2" s="29" t="s">
        <v>8</v>
      </c>
      <c r="S2" s="18"/>
      <c r="T2" s="24" t="s">
        <v>9</v>
      </c>
      <c r="U2" s="18"/>
      <c r="V2" s="24" t="s">
        <v>10</v>
      </c>
      <c r="W2" s="18"/>
      <c r="X2" s="24" t="s">
        <v>11</v>
      </c>
      <c r="Y2" s="18"/>
      <c r="Z2" s="29" t="s">
        <v>12</v>
      </c>
      <c r="AA2" s="18"/>
      <c r="AB2" s="24" t="s">
        <v>13</v>
      </c>
      <c r="AC2" s="18"/>
      <c r="AD2" s="24" t="s">
        <v>14</v>
      </c>
      <c r="AE2" s="18"/>
      <c r="AF2" s="24" t="s">
        <v>15</v>
      </c>
      <c r="AG2" s="18"/>
      <c r="AH2" s="29" t="s">
        <v>16</v>
      </c>
      <c r="AI2" s="18"/>
      <c r="AJ2" s="24" t="s">
        <v>17</v>
      </c>
      <c r="AK2" s="18"/>
      <c r="AL2" s="31" t="s">
        <v>104</v>
      </c>
      <c r="AM2" s="18"/>
    </row>
    <row r="3" spans="1:39" ht="15" customHeight="1">
      <c r="A3" s="8" t="s">
        <v>0</v>
      </c>
      <c r="B3" s="4" t="s">
        <v>85</v>
      </c>
      <c r="C3" s="34"/>
      <c r="D3" s="5" t="s">
        <v>84</v>
      </c>
      <c r="E3" s="22" t="s">
        <v>87</v>
      </c>
      <c r="F3" s="5" t="s">
        <v>88</v>
      </c>
      <c r="G3" s="22" t="s">
        <v>87</v>
      </c>
      <c r="H3" s="5" t="s">
        <v>89</v>
      </c>
      <c r="I3" s="22" t="s">
        <v>87</v>
      </c>
      <c r="J3" s="5" t="s">
        <v>90</v>
      </c>
      <c r="K3" s="22" t="s">
        <v>87</v>
      </c>
      <c r="L3" s="5" t="s">
        <v>91</v>
      </c>
      <c r="M3" s="22" t="s">
        <v>87</v>
      </c>
      <c r="N3" s="5" t="s">
        <v>92</v>
      </c>
      <c r="O3" s="22" t="s">
        <v>87</v>
      </c>
      <c r="P3" s="5" t="s">
        <v>93</v>
      </c>
      <c r="Q3" s="22" t="s">
        <v>87</v>
      </c>
      <c r="R3" s="5" t="s">
        <v>94</v>
      </c>
      <c r="S3" s="22" t="s">
        <v>87</v>
      </c>
      <c r="T3" s="5" t="s">
        <v>95</v>
      </c>
      <c r="U3" s="22" t="s">
        <v>87</v>
      </c>
      <c r="V3" s="5" t="s">
        <v>96</v>
      </c>
      <c r="W3" s="22" t="s">
        <v>87</v>
      </c>
      <c r="X3" s="5" t="s">
        <v>97</v>
      </c>
      <c r="Y3" s="22" t="s">
        <v>87</v>
      </c>
      <c r="Z3" s="5" t="s">
        <v>98</v>
      </c>
      <c r="AA3" s="22" t="s">
        <v>87</v>
      </c>
      <c r="AB3" s="5" t="s">
        <v>99</v>
      </c>
      <c r="AC3" s="22" t="s">
        <v>87</v>
      </c>
      <c r="AD3" s="5" t="s">
        <v>100</v>
      </c>
      <c r="AE3" s="22" t="s">
        <v>87</v>
      </c>
      <c r="AF3" s="5" t="s">
        <v>101</v>
      </c>
      <c r="AG3" s="22" t="s">
        <v>87</v>
      </c>
      <c r="AH3" s="5" t="s">
        <v>102</v>
      </c>
      <c r="AI3" s="22" t="s">
        <v>87</v>
      </c>
      <c r="AJ3" s="5" t="s">
        <v>103</v>
      </c>
      <c r="AK3" s="22" t="s">
        <v>87</v>
      </c>
      <c r="AL3" s="32"/>
      <c r="AM3" s="22" t="s">
        <v>87</v>
      </c>
    </row>
    <row r="4" spans="1:39" ht="12.75">
      <c r="A4" s="9">
        <v>1</v>
      </c>
      <c r="B4" s="2" t="s">
        <v>18</v>
      </c>
      <c r="C4" s="19">
        <v>9499</v>
      </c>
      <c r="D4" s="12">
        <v>55061</v>
      </c>
      <c r="E4" s="12">
        <f>D4/$C4</f>
        <v>5.796504895252132</v>
      </c>
      <c r="F4" s="12">
        <v>0</v>
      </c>
      <c r="G4" s="12">
        <f>F4/$C4</f>
        <v>0</v>
      </c>
      <c r="H4" s="12">
        <v>3703164</v>
      </c>
      <c r="I4" s="12">
        <f>H4/$C4</f>
        <v>389.84777344983684</v>
      </c>
      <c r="J4" s="12">
        <v>22980494</v>
      </c>
      <c r="K4" s="12">
        <f>J4/$C4</f>
        <v>2419.2540267396566</v>
      </c>
      <c r="L4" s="12">
        <v>2789663</v>
      </c>
      <c r="M4" s="12">
        <f>L4/$C4</f>
        <v>293.6796504895252</v>
      </c>
      <c r="N4" s="12">
        <v>1374558</v>
      </c>
      <c r="O4" s="12">
        <f>N4/$C4</f>
        <v>144.70554795241605</v>
      </c>
      <c r="P4" s="12">
        <v>3084014</v>
      </c>
      <c r="Q4" s="12">
        <f>P4/$C4</f>
        <v>324.6672281292768</v>
      </c>
      <c r="R4" s="12">
        <v>2974252</v>
      </c>
      <c r="S4" s="12">
        <f>R4/$C4</f>
        <v>313.1121170649542</v>
      </c>
      <c r="T4" s="12">
        <v>387319</v>
      </c>
      <c r="U4" s="12">
        <f>T4/$C4</f>
        <v>40.77471312769765</v>
      </c>
      <c r="V4" s="12">
        <v>238052</v>
      </c>
      <c r="W4" s="12">
        <f>V4/$C4</f>
        <v>25.06074323613012</v>
      </c>
      <c r="X4" s="12">
        <v>578070</v>
      </c>
      <c r="Y4" s="12">
        <f>X4/$C4</f>
        <v>60.85587956627013</v>
      </c>
      <c r="Z4" s="12">
        <v>0</v>
      </c>
      <c r="AA4" s="12">
        <f>Z4/$C4</f>
        <v>0</v>
      </c>
      <c r="AB4" s="12">
        <v>478988</v>
      </c>
      <c r="AC4" s="12">
        <f aca="true" t="shared" si="0" ref="AC4:AC35">AB4/$C4</f>
        <v>50.42509737867144</v>
      </c>
      <c r="AD4" s="12">
        <v>0</v>
      </c>
      <c r="AE4" s="12">
        <f aca="true" t="shared" si="1" ref="AE4:AE35">AD4/$C4</f>
        <v>0</v>
      </c>
      <c r="AF4" s="12">
        <v>0</v>
      </c>
      <c r="AG4" s="12">
        <f aca="true" t="shared" si="2" ref="AG4:AG35">AF4/$C4</f>
        <v>0</v>
      </c>
      <c r="AH4" s="12">
        <v>36054</v>
      </c>
      <c r="AI4" s="12">
        <f aca="true" t="shared" si="3" ref="AI4:AI35">AH4/$C4</f>
        <v>3.7955574270975894</v>
      </c>
      <c r="AJ4" s="12">
        <v>166830</v>
      </c>
      <c r="AK4" s="12">
        <f aca="true" t="shared" si="4" ref="AK4:AK35">AJ4/$C4</f>
        <v>17.56290135803769</v>
      </c>
      <c r="AL4" s="13">
        <f>D4+F4+H4+J4+L4+N4+P4+R4+T4+V4+X4+Z4+AB4+AD4+AF4+AH4+AJ4</f>
        <v>38846519</v>
      </c>
      <c r="AM4" s="12">
        <f>AL4/$C4</f>
        <v>4089.5377408148224</v>
      </c>
    </row>
    <row r="5" spans="1:39" ht="12.75">
      <c r="A5" s="9">
        <v>2</v>
      </c>
      <c r="B5" s="2" t="s">
        <v>19</v>
      </c>
      <c r="C5" s="19">
        <v>4299</v>
      </c>
      <c r="D5" s="12">
        <v>0</v>
      </c>
      <c r="E5" s="12">
        <f aca="true" t="shared" si="5" ref="E5:E70">D5/$C5</f>
        <v>0</v>
      </c>
      <c r="F5" s="12">
        <v>0</v>
      </c>
      <c r="G5" s="12">
        <f aca="true" t="shared" si="6" ref="G5:G70">F5/$C5</f>
        <v>0</v>
      </c>
      <c r="H5" s="12">
        <v>2383337</v>
      </c>
      <c r="I5" s="12">
        <f aca="true" t="shared" si="7" ref="I5:I70">H5/$C5</f>
        <v>554.3933472900675</v>
      </c>
      <c r="J5" s="12">
        <v>12610722</v>
      </c>
      <c r="K5" s="12">
        <f aca="true" t="shared" si="8" ref="K5:K70">J5/$C5</f>
        <v>2933.4082344731332</v>
      </c>
      <c r="L5" s="12">
        <v>954447</v>
      </c>
      <c r="M5" s="12">
        <f aca="true" t="shared" si="9" ref="M5:M70">L5/$C5</f>
        <v>222.01605024424285</v>
      </c>
      <c r="N5" s="12">
        <v>408597</v>
      </c>
      <c r="O5" s="12">
        <f aca="true" t="shared" si="10" ref="O5:O70">N5/$C5</f>
        <v>95.04466154919749</v>
      </c>
      <c r="P5" s="12">
        <v>759559</v>
      </c>
      <c r="Q5" s="12">
        <f aca="true" t="shared" si="11" ref="Q5:Q70">P5/$C5</f>
        <v>176.6827169109095</v>
      </c>
      <c r="R5" s="12">
        <v>2595169</v>
      </c>
      <c r="S5" s="12">
        <f aca="true" t="shared" si="12" ref="S5:S70">R5/$C5</f>
        <v>603.6680623400791</v>
      </c>
      <c r="T5" s="12">
        <v>224556</v>
      </c>
      <c r="U5" s="12">
        <f aca="true" t="shared" si="13" ref="U5:U70">T5/$C5</f>
        <v>52.23447313328681</v>
      </c>
      <c r="V5" s="12">
        <v>417519</v>
      </c>
      <c r="W5" s="12">
        <f aca="true" t="shared" si="14" ref="W5:W70">V5/$C5</f>
        <v>97.12002791346825</v>
      </c>
      <c r="X5" s="12">
        <v>21326</v>
      </c>
      <c r="Y5" s="12">
        <f aca="true" t="shared" si="15" ref="Y5:Y70">X5/$C5</f>
        <v>4.960688532216794</v>
      </c>
      <c r="Z5" s="12">
        <v>0</v>
      </c>
      <c r="AA5" s="12">
        <f aca="true" t="shared" si="16" ref="AA5:AA70">Z5/$C5</f>
        <v>0</v>
      </c>
      <c r="AB5" s="12">
        <v>335255</v>
      </c>
      <c r="AC5" s="12">
        <f t="shared" si="0"/>
        <v>77.98441498022795</v>
      </c>
      <c r="AD5" s="12">
        <v>0</v>
      </c>
      <c r="AE5" s="12">
        <f t="shared" si="1"/>
        <v>0</v>
      </c>
      <c r="AF5" s="12">
        <v>0</v>
      </c>
      <c r="AG5" s="12">
        <f t="shared" si="2"/>
        <v>0</v>
      </c>
      <c r="AH5" s="12">
        <v>97340</v>
      </c>
      <c r="AI5" s="12">
        <f t="shared" si="3"/>
        <v>22.642474994184695</v>
      </c>
      <c r="AJ5" s="12">
        <v>358422</v>
      </c>
      <c r="AK5" s="12">
        <f t="shared" si="4"/>
        <v>83.37334263782274</v>
      </c>
      <c r="AL5" s="13">
        <f aca="true" t="shared" si="17" ref="AL5:AL68">D5+F5+H5+J5+L5+N5+P5+R5+T5+V5+X5+Z5+AB5+AD5+AF5+AH5+AJ5</f>
        <v>21166249</v>
      </c>
      <c r="AM5" s="12">
        <f aca="true" t="shared" si="18" ref="AM5:AM70">AL5/$C5</f>
        <v>4923.528494998837</v>
      </c>
    </row>
    <row r="6" spans="1:39" ht="12.75">
      <c r="A6" s="9">
        <v>3</v>
      </c>
      <c r="B6" s="2" t="s">
        <v>20</v>
      </c>
      <c r="C6" s="19">
        <v>16363</v>
      </c>
      <c r="D6" s="12">
        <v>0</v>
      </c>
      <c r="E6" s="12">
        <f t="shared" si="5"/>
        <v>0</v>
      </c>
      <c r="F6" s="12">
        <v>0</v>
      </c>
      <c r="G6" s="12">
        <f t="shared" si="6"/>
        <v>0</v>
      </c>
      <c r="H6" s="12">
        <v>5837982</v>
      </c>
      <c r="I6" s="12">
        <f t="shared" si="7"/>
        <v>356.779441422722</v>
      </c>
      <c r="J6" s="12">
        <v>44903729</v>
      </c>
      <c r="K6" s="12">
        <f t="shared" si="8"/>
        <v>2744.2234920246897</v>
      </c>
      <c r="L6" s="12">
        <v>5049527</v>
      </c>
      <c r="M6" s="12">
        <f t="shared" si="9"/>
        <v>308.5942064413616</v>
      </c>
      <c r="N6" s="12">
        <v>2000898</v>
      </c>
      <c r="O6" s="12">
        <f t="shared" si="10"/>
        <v>122.28185540548799</v>
      </c>
      <c r="P6" s="12">
        <v>3968522</v>
      </c>
      <c r="Q6" s="12">
        <f t="shared" si="11"/>
        <v>242.53022061969077</v>
      </c>
      <c r="R6" s="12">
        <v>5882577</v>
      </c>
      <c r="S6" s="12">
        <f t="shared" si="12"/>
        <v>359.50479740878814</v>
      </c>
      <c r="T6" s="12">
        <v>1225662</v>
      </c>
      <c r="U6" s="12">
        <f t="shared" si="13"/>
        <v>74.90447961865183</v>
      </c>
      <c r="V6" s="12">
        <v>864989</v>
      </c>
      <c r="W6" s="12">
        <f t="shared" si="14"/>
        <v>52.86249465256982</v>
      </c>
      <c r="X6" s="12">
        <v>492135</v>
      </c>
      <c r="Y6" s="12">
        <f t="shared" si="15"/>
        <v>30.0760862922447</v>
      </c>
      <c r="Z6" s="12">
        <v>0</v>
      </c>
      <c r="AA6" s="12">
        <f t="shared" si="16"/>
        <v>0</v>
      </c>
      <c r="AB6" s="12">
        <v>952241</v>
      </c>
      <c r="AC6" s="12">
        <f t="shared" si="0"/>
        <v>58.19476868544888</v>
      </c>
      <c r="AD6" s="12">
        <v>0</v>
      </c>
      <c r="AE6" s="12">
        <f t="shared" si="1"/>
        <v>0</v>
      </c>
      <c r="AF6" s="12">
        <v>0</v>
      </c>
      <c r="AG6" s="12">
        <f t="shared" si="2"/>
        <v>0</v>
      </c>
      <c r="AH6" s="12">
        <v>355432</v>
      </c>
      <c r="AI6" s="12">
        <f t="shared" si="3"/>
        <v>21.72168917680132</v>
      </c>
      <c r="AJ6" s="12">
        <v>628737</v>
      </c>
      <c r="AK6" s="12">
        <f t="shared" si="4"/>
        <v>38.42431094542565</v>
      </c>
      <c r="AL6" s="13">
        <f t="shared" si="17"/>
        <v>72162431</v>
      </c>
      <c r="AM6" s="12">
        <f t="shared" si="18"/>
        <v>4410.097842693883</v>
      </c>
    </row>
    <row r="7" spans="1:39" ht="12.75">
      <c r="A7" s="9">
        <v>4</v>
      </c>
      <c r="B7" s="2" t="s">
        <v>21</v>
      </c>
      <c r="C7" s="19">
        <v>4331</v>
      </c>
      <c r="D7" s="12">
        <v>0</v>
      </c>
      <c r="E7" s="12">
        <f t="shared" si="5"/>
        <v>0</v>
      </c>
      <c r="F7" s="12">
        <v>15453</v>
      </c>
      <c r="G7" s="12">
        <f t="shared" si="6"/>
        <v>3.5679981528515357</v>
      </c>
      <c r="H7" s="12">
        <v>2216076</v>
      </c>
      <c r="I7" s="12">
        <f t="shared" si="7"/>
        <v>511.67767259293464</v>
      </c>
      <c r="J7" s="12">
        <v>12547457</v>
      </c>
      <c r="K7" s="12">
        <f t="shared" si="8"/>
        <v>2897.1269914569384</v>
      </c>
      <c r="L7" s="12">
        <v>1010456</v>
      </c>
      <c r="M7" s="12">
        <f t="shared" si="9"/>
        <v>233.30778111290695</v>
      </c>
      <c r="N7" s="12">
        <v>644955</v>
      </c>
      <c r="O7" s="12">
        <f t="shared" si="10"/>
        <v>148.91595474486263</v>
      </c>
      <c r="P7" s="12">
        <v>1130527</v>
      </c>
      <c r="Q7" s="12">
        <f t="shared" si="11"/>
        <v>261.0314015238975</v>
      </c>
      <c r="R7" s="12">
        <v>1010839</v>
      </c>
      <c r="S7" s="12">
        <f t="shared" si="12"/>
        <v>233.39621334564765</v>
      </c>
      <c r="T7" s="12">
        <v>757135</v>
      </c>
      <c r="U7" s="12">
        <f t="shared" si="13"/>
        <v>174.81759408912492</v>
      </c>
      <c r="V7" s="12">
        <v>267916</v>
      </c>
      <c r="W7" s="12">
        <f t="shared" si="14"/>
        <v>61.860078503809746</v>
      </c>
      <c r="X7" s="12">
        <v>169242</v>
      </c>
      <c r="Y7" s="12">
        <f t="shared" si="15"/>
        <v>39.07688755483722</v>
      </c>
      <c r="Z7" s="12">
        <v>0</v>
      </c>
      <c r="AA7" s="12">
        <f t="shared" si="16"/>
        <v>0</v>
      </c>
      <c r="AB7" s="12">
        <v>343440</v>
      </c>
      <c r="AC7" s="12">
        <f t="shared" si="0"/>
        <v>79.29808358346803</v>
      </c>
      <c r="AD7" s="12">
        <v>0</v>
      </c>
      <c r="AE7" s="12">
        <f t="shared" si="1"/>
        <v>0</v>
      </c>
      <c r="AF7" s="12">
        <v>0</v>
      </c>
      <c r="AG7" s="12">
        <f t="shared" si="2"/>
        <v>0</v>
      </c>
      <c r="AH7" s="12">
        <v>31376</v>
      </c>
      <c r="AI7" s="12">
        <f t="shared" si="3"/>
        <v>7.244516277995844</v>
      </c>
      <c r="AJ7" s="12">
        <v>81695</v>
      </c>
      <c r="AK7" s="12">
        <f t="shared" si="4"/>
        <v>18.86284922650658</v>
      </c>
      <c r="AL7" s="13">
        <f t="shared" si="17"/>
        <v>20226567</v>
      </c>
      <c r="AM7" s="12">
        <f t="shared" si="18"/>
        <v>4670.184022165781</v>
      </c>
    </row>
    <row r="8" spans="1:39" ht="12.75">
      <c r="A8" s="10">
        <v>5</v>
      </c>
      <c r="B8" s="3" t="s">
        <v>22</v>
      </c>
      <c r="C8" s="20">
        <v>6512</v>
      </c>
      <c r="D8" s="14">
        <v>0</v>
      </c>
      <c r="E8" s="14">
        <f t="shared" si="5"/>
        <v>0</v>
      </c>
      <c r="F8" s="14">
        <v>0</v>
      </c>
      <c r="G8" s="14">
        <f t="shared" si="6"/>
        <v>0</v>
      </c>
      <c r="H8" s="14">
        <v>2356370</v>
      </c>
      <c r="I8" s="14">
        <f t="shared" si="7"/>
        <v>361.85042997542996</v>
      </c>
      <c r="J8" s="14">
        <v>14380931</v>
      </c>
      <c r="K8" s="14">
        <f t="shared" si="8"/>
        <v>2208.373925061425</v>
      </c>
      <c r="L8" s="14">
        <v>601571</v>
      </c>
      <c r="M8" s="14">
        <f t="shared" si="9"/>
        <v>92.37883906633907</v>
      </c>
      <c r="N8" s="14">
        <v>591813</v>
      </c>
      <c r="O8" s="14">
        <f t="shared" si="10"/>
        <v>90.8803746928747</v>
      </c>
      <c r="P8" s="14">
        <v>1001644</v>
      </c>
      <c r="Q8" s="14">
        <f t="shared" si="11"/>
        <v>153.81511056511056</v>
      </c>
      <c r="R8" s="14">
        <v>2654031</v>
      </c>
      <c r="S8" s="14">
        <f t="shared" si="12"/>
        <v>407.560042997543</v>
      </c>
      <c r="T8" s="14">
        <v>102132</v>
      </c>
      <c r="U8" s="14">
        <f t="shared" si="13"/>
        <v>15.683660933660933</v>
      </c>
      <c r="V8" s="14">
        <v>403306</v>
      </c>
      <c r="W8" s="14">
        <f t="shared" si="14"/>
        <v>61.93273955773956</v>
      </c>
      <c r="X8" s="14">
        <v>73010</v>
      </c>
      <c r="Y8" s="14">
        <f t="shared" si="15"/>
        <v>11.211609336609337</v>
      </c>
      <c r="Z8" s="14">
        <v>53110</v>
      </c>
      <c r="AA8" s="14">
        <f t="shared" si="16"/>
        <v>8.155712530712531</v>
      </c>
      <c r="AB8" s="14">
        <v>436719</v>
      </c>
      <c r="AC8" s="14">
        <f t="shared" si="0"/>
        <v>67.0637285012285</v>
      </c>
      <c r="AD8" s="14">
        <v>0</v>
      </c>
      <c r="AE8" s="14">
        <f t="shared" si="1"/>
        <v>0</v>
      </c>
      <c r="AF8" s="14">
        <v>0</v>
      </c>
      <c r="AG8" s="14">
        <f t="shared" si="2"/>
        <v>0</v>
      </c>
      <c r="AH8" s="14">
        <v>253054</v>
      </c>
      <c r="AI8" s="14">
        <f t="shared" si="3"/>
        <v>38.85964373464373</v>
      </c>
      <c r="AJ8" s="14">
        <v>606655</v>
      </c>
      <c r="AK8" s="14">
        <f t="shared" si="4"/>
        <v>93.1595515970516</v>
      </c>
      <c r="AL8" s="15">
        <f t="shared" si="17"/>
        <v>23514346</v>
      </c>
      <c r="AM8" s="14">
        <f t="shared" si="18"/>
        <v>3610.9253685503686</v>
      </c>
    </row>
    <row r="9" spans="1:39" ht="12.75">
      <c r="A9" s="11">
        <v>6</v>
      </c>
      <c r="B9" s="2" t="s">
        <v>23</v>
      </c>
      <c r="C9" s="19">
        <v>6153</v>
      </c>
      <c r="D9" s="12">
        <v>31899</v>
      </c>
      <c r="E9" s="12">
        <f t="shared" si="5"/>
        <v>5.184300341296928</v>
      </c>
      <c r="F9" s="12">
        <v>0</v>
      </c>
      <c r="G9" s="12">
        <f t="shared" si="6"/>
        <v>0</v>
      </c>
      <c r="H9" s="12">
        <v>2526424</v>
      </c>
      <c r="I9" s="12">
        <f t="shared" si="7"/>
        <v>410.600357549163</v>
      </c>
      <c r="J9" s="12">
        <v>16326688</v>
      </c>
      <c r="K9" s="12">
        <f t="shared" si="8"/>
        <v>2653.4516496018205</v>
      </c>
      <c r="L9" s="12">
        <v>1461537</v>
      </c>
      <c r="M9" s="12">
        <f t="shared" si="9"/>
        <v>237.53242320819112</v>
      </c>
      <c r="N9" s="12">
        <v>877488</v>
      </c>
      <c r="O9" s="12">
        <f t="shared" si="10"/>
        <v>142.61140906874695</v>
      </c>
      <c r="P9" s="12">
        <v>978310</v>
      </c>
      <c r="Q9" s="12">
        <f t="shared" si="11"/>
        <v>158.99723712010402</v>
      </c>
      <c r="R9" s="12">
        <v>2894223</v>
      </c>
      <c r="S9" s="12">
        <f t="shared" si="12"/>
        <v>470.37591418820085</v>
      </c>
      <c r="T9" s="12">
        <v>528140</v>
      </c>
      <c r="U9" s="12">
        <f t="shared" si="13"/>
        <v>85.83455225093451</v>
      </c>
      <c r="V9" s="12">
        <v>343575</v>
      </c>
      <c r="W9" s="12">
        <f t="shared" si="14"/>
        <v>55.83861530960507</v>
      </c>
      <c r="X9" s="12">
        <v>557078</v>
      </c>
      <c r="Y9" s="12">
        <f t="shared" si="15"/>
        <v>90.53762392328946</v>
      </c>
      <c r="Z9" s="12">
        <v>0</v>
      </c>
      <c r="AA9" s="12">
        <f t="shared" si="16"/>
        <v>0</v>
      </c>
      <c r="AB9" s="12">
        <v>479703</v>
      </c>
      <c r="AC9" s="12">
        <f t="shared" si="0"/>
        <v>77.96245733788396</v>
      </c>
      <c r="AD9" s="12">
        <v>0</v>
      </c>
      <c r="AE9" s="12">
        <f t="shared" si="1"/>
        <v>0</v>
      </c>
      <c r="AF9" s="12">
        <v>0</v>
      </c>
      <c r="AG9" s="12">
        <f t="shared" si="2"/>
        <v>0</v>
      </c>
      <c r="AH9" s="12">
        <v>118014</v>
      </c>
      <c r="AI9" s="12">
        <f t="shared" si="3"/>
        <v>19.179912237932715</v>
      </c>
      <c r="AJ9" s="12">
        <v>137437</v>
      </c>
      <c r="AK9" s="12">
        <f t="shared" si="4"/>
        <v>22.336583780269788</v>
      </c>
      <c r="AL9" s="13">
        <f t="shared" si="17"/>
        <v>27260516</v>
      </c>
      <c r="AM9" s="12">
        <f t="shared" si="18"/>
        <v>4430.4430359174385</v>
      </c>
    </row>
    <row r="10" spans="1:39" ht="12.75">
      <c r="A10" s="9">
        <v>7</v>
      </c>
      <c r="B10" s="2" t="s">
        <v>24</v>
      </c>
      <c r="C10" s="19">
        <v>2422</v>
      </c>
      <c r="D10" s="12">
        <v>0</v>
      </c>
      <c r="E10" s="12">
        <f t="shared" si="5"/>
        <v>0</v>
      </c>
      <c r="F10" s="12">
        <v>0</v>
      </c>
      <c r="G10" s="12">
        <f t="shared" si="6"/>
        <v>0</v>
      </c>
      <c r="H10" s="12">
        <v>1507653</v>
      </c>
      <c r="I10" s="12">
        <f t="shared" si="7"/>
        <v>622.4826589595376</v>
      </c>
      <c r="J10" s="12">
        <v>7959113</v>
      </c>
      <c r="K10" s="12">
        <f t="shared" si="8"/>
        <v>3286.17382328654</v>
      </c>
      <c r="L10" s="12">
        <v>389781</v>
      </c>
      <c r="M10" s="12">
        <f t="shared" si="9"/>
        <v>160.9335260115607</v>
      </c>
      <c r="N10" s="12">
        <v>366023</v>
      </c>
      <c r="O10" s="12">
        <f t="shared" si="10"/>
        <v>151.1242774566474</v>
      </c>
      <c r="P10" s="12">
        <v>778807</v>
      </c>
      <c r="Q10" s="12">
        <f t="shared" si="11"/>
        <v>321.55532617671344</v>
      </c>
      <c r="R10" s="12">
        <v>1569653</v>
      </c>
      <c r="S10" s="12">
        <f t="shared" si="12"/>
        <v>648.0813377374071</v>
      </c>
      <c r="T10" s="12">
        <v>13872</v>
      </c>
      <c r="U10" s="12">
        <f t="shared" si="13"/>
        <v>5.727497935590421</v>
      </c>
      <c r="V10" s="12">
        <v>159076</v>
      </c>
      <c r="W10" s="12">
        <f t="shared" si="14"/>
        <v>65.67960363336086</v>
      </c>
      <c r="X10" s="12">
        <v>7730</v>
      </c>
      <c r="Y10" s="12">
        <f t="shared" si="15"/>
        <v>3.1915772089182495</v>
      </c>
      <c r="Z10" s="12">
        <v>0</v>
      </c>
      <c r="AA10" s="12">
        <f t="shared" si="16"/>
        <v>0</v>
      </c>
      <c r="AB10" s="12">
        <v>233239</v>
      </c>
      <c r="AC10" s="12">
        <f t="shared" si="0"/>
        <v>96.30016515276631</v>
      </c>
      <c r="AD10" s="12">
        <v>0</v>
      </c>
      <c r="AE10" s="12">
        <f t="shared" si="1"/>
        <v>0</v>
      </c>
      <c r="AF10" s="12">
        <v>0</v>
      </c>
      <c r="AG10" s="12">
        <f t="shared" si="2"/>
        <v>0</v>
      </c>
      <c r="AH10" s="12">
        <v>92321</v>
      </c>
      <c r="AI10" s="12">
        <f t="shared" si="3"/>
        <v>38.11767134599504</v>
      </c>
      <c r="AJ10" s="12">
        <v>51343</v>
      </c>
      <c r="AK10" s="12">
        <f t="shared" si="4"/>
        <v>21.198596201486374</v>
      </c>
      <c r="AL10" s="13">
        <f t="shared" si="17"/>
        <v>13128611</v>
      </c>
      <c r="AM10" s="12">
        <f t="shared" si="18"/>
        <v>5420.566061106523</v>
      </c>
    </row>
    <row r="11" spans="1:39" ht="12.75">
      <c r="A11" s="9">
        <v>8</v>
      </c>
      <c r="B11" s="2" t="s">
        <v>25</v>
      </c>
      <c r="C11" s="19">
        <v>18868</v>
      </c>
      <c r="D11" s="12">
        <v>72993</v>
      </c>
      <c r="E11" s="12">
        <f t="shared" si="5"/>
        <v>3.8686135255458978</v>
      </c>
      <c r="F11" s="12">
        <v>0</v>
      </c>
      <c r="G11" s="12">
        <f t="shared" si="6"/>
        <v>0</v>
      </c>
      <c r="H11" s="12">
        <v>7959191</v>
      </c>
      <c r="I11" s="12">
        <f t="shared" si="7"/>
        <v>421.8354356582574</v>
      </c>
      <c r="J11" s="12">
        <v>50013819</v>
      </c>
      <c r="K11" s="12">
        <f t="shared" si="8"/>
        <v>2650.7218041127835</v>
      </c>
      <c r="L11" s="12">
        <v>4820781</v>
      </c>
      <c r="M11" s="12">
        <f t="shared" si="9"/>
        <v>255.50037099851602</v>
      </c>
      <c r="N11" s="12">
        <v>2623715</v>
      </c>
      <c r="O11" s="12">
        <f t="shared" si="10"/>
        <v>139.0563387746449</v>
      </c>
      <c r="P11" s="12">
        <v>4733326</v>
      </c>
      <c r="Q11" s="12">
        <f t="shared" si="11"/>
        <v>250.86527453890184</v>
      </c>
      <c r="R11" s="12">
        <v>7965491</v>
      </c>
      <c r="S11" s="12">
        <f t="shared" si="12"/>
        <v>422.16933432266273</v>
      </c>
      <c r="T11" s="12">
        <v>2545606</v>
      </c>
      <c r="U11" s="12">
        <f t="shared" si="13"/>
        <v>134.91657833368666</v>
      </c>
      <c r="V11" s="12">
        <v>1027602</v>
      </c>
      <c r="W11" s="12">
        <f t="shared" si="14"/>
        <v>54.462688149247406</v>
      </c>
      <c r="X11" s="12">
        <v>800277</v>
      </c>
      <c r="Y11" s="12">
        <f t="shared" si="15"/>
        <v>42.41451134195463</v>
      </c>
      <c r="Z11" s="12">
        <v>0</v>
      </c>
      <c r="AA11" s="12">
        <f t="shared" si="16"/>
        <v>0</v>
      </c>
      <c r="AB11" s="12">
        <v>1053987</v>
      </c>
      <c r="AC11" s="12">
        <f t="shared" si="0"/>
        <v>55.861087555649775</v>
      </c>
      <c r="AD11" s="12">
        <v>1128463</v>
      </c>
      <c r="AE11" s="12">
        <f t="shared" si="1"/>
        <v>59.808299766800936</v>
      </c>
      <c r="AF11" s="12">
        <v>0</v>
      </c>
      <c r="AG11" s="12">
        <f t="shared" si="2"/>
        <v>0</v>
      </c>
      <c r="AH11" s="12">
        <v>469579</v>
      </c>
      <c r="AI11" s="12">
        <f t="shared" si="3"/>
        <v>24.8875874496502</v>
      </c>
      <c r="AJ11" s="12">
        <v>149305</v>
      </c>
      <c r="AK11" s="12">
        <f t="shared" si="4"/>
        <v>7.91313334746661</v>
      </c>
      <c r="AL11" s="13">
        <f t="shared" si="17"/>
        <v>85364135</v>
      </c>
      <c r="AM11" s="12">
        <f t="shared" si="18"/>
        <v>4524.281057875768</v>
      </c>
    </row>
    <row r="12" spans="1:39" ht="12.75">
      <c r="A12" s="9">
        <v>9</v>
      </c>
      <c r="B12" s="2" t="s">
        <v>26</v>
      </c>
      <c r="C12" s="19">
        <v>43524</v>
      </c>
      <c r="D12" s="12">
        <v>0</v>
      </c>
      <c r="E12" s="12">
        <f t="shared" si="5"/>
        <v>0</v>
      </c>
      <c r="F12" s="12">
        <v>0</v>
      </c>
      <c r="G12" s="12">
        <f t="shared" si="6"/>
        <v>0</v>
      </c>
      <c r="H12" s="12">
        <v>18425677</v>
      </c>
      <c r="I12" s="12">
        <f t="shared" si="7"/>
        <v>423.3452118371473</v>
      </c>
      <c r="J12" s="12">
        <v>131387436</v>
      </c>
      <c r="K12" s="12">
        <f t="shared" si="8"/>
        <v>3018.7353184449958</v>
      </c>
      <c r="L12" s="12">
        <v>15623764</v>
      </c>
      <c r="M12" s="12">
        <f t="shared" si="9"/>
        <v>358.9689366786141</v>
      </c>
      <c r="N12" s="12">
        <v>10493359</v>
      </c>
      <c r="O12" s="12">
        <f t="shared" si="10"/>
        <v>241.09362650491684</v>
      </c>
      <c r="P12" s="12">
        <v>12300160</v>
      </c>
      <c r="Q12" s="12">
        <f t="shared" si="11"/>
        <v>282.60637809024905</v>
      </c>
      <c r="R12" s="12">
        <v>24335969</v>
      </c>
      <c r="S12" s="12">
        <f t="shared" si="12"/>
        <v>559.1390726955243</v>
      </c>
      <c r="T12" s="12">
        <v>5636677</v>
      </c>
      <c r="U12" s="12">
        <f t="shared" si="13"/>
        <v>129.50732928958735</v>
      </c>
      <c r="V12" s="12">
        <v>1330103</v>
      </c>
      <c r="W12" s="12">
        <f t="shared" si="14"/>
        <v>30.560219648929326</v>
      </c>
      <c r="X12" s="12">
        <v>1856402</v>
      </c>
      <c r="Y12" s="12">
        <f t="shared" si="15"/>
        <v>42.652375700762796</v>
      </c>
      <c r="Z12" s="12">
        <v>0</v>
      </c>
      <c r="AA12" s="12">
        <f t="shared" si="16"/>
        <v>0</v>
      </c>
      <c r="AB12" s="12">
        <v>5045682</v>
      </c>
      <c r="AC12" s="12">
        <f t="shared" si="0"/>
        <v>115.92872897711608</v>
      </c>
      <c r="AD12" s="12">
        <v>2163</v>
      </c>
      <c r="AE12" s="12">
        <f t="shared" si="1"/>
        <v>0.04969671905155776</v>
      </c>
      <c r="AF12" s="12">
        <v>0</v>
      </c>
      <c r="AG12" s="12">
        <f t="shared" si="2"/>
        <v>0</v>
      </c>
      <c r="AH12" s="12">
        <v>581369</v>
      </c>
      <c r="AI12" s="12">
        <f t="shared" si="3"/>
        <v>13.35743497840272</v>
      </c>
      <c r="AJ12" s="12">
        <v>1425196</v>
      </c>
      <c r="AK12" s="12">
        <f t="shared" si="4"/>
        <v>32.7450601966731</v>
      </c>
      <c r="AL12" s="13">
        <f t="shared" si="17"/>
        <v>228443957</v>
      </c>
      <c r="AM12" s="12">
        <f t="shared" si="18"/>
        <v>5248.68938976197</v>
      </c>
    </row>
    <row r="13" spans="1:39" ht="12.75">
      <c r="A13" s="10">
        <v>10</v>
      </c>
      <c r="B13" s="3" t="s">
        <v>27</v>
      </c>
      <c r="C13" s="20">
        <v>32449</v>
      </c>
      <c r="D13" s="14">
        <v>107046</v>
      </c>
      <c r="E13" s="14">
        <f t="shared" si="5"/>
        <v>3.2988998120126967</v>
      </c>
      <c r="F13" s="14">
        <v>240955</v>
      </c>
      <c r="G13" s="14">
        <f t="shared" si="6"/>
        <v>7.425652562482665</v>
      </c>
      <c r="H13" s="14">
        <v>10866916</v>
      </c>
      <c r="I13" s="14">
        <f t="shared" si="7"/>
        <v>334.89216925020804</v>
      </c>
      <c r="J13" s="14">
        <v>89850090</v>
      </c>
      <c r="K13" s="14">
        <f t="shared" si="8"/>
        <v>2768.9632962494993</v>
      </c>
      <c r="L13" s="14">
        <v>12234752</v>
      </c>
      <c r="M13" s="14">
        <f t="shared" si="9"/>
        <v>377.04557921661683</v>
      </c>
      <c r="N13" s="14">
        <v>4804969</v>
      </c>
      <c r="O13" s="14">
        <f t="shared" si="10"/>
        <v>148.07756787574348</v>
      </c>
      <c r="P13" s="14">
        <v>8566368</v>
      </c>
      <c r="Q13" s="14">
        <f t="shared" si="11"/>
        <v>263.99482264476563</v>
      </c>
      <c r="R13" s="14">
        <v>12455590</v>
      </c>
      <c r="S13" s="14">
        <f t="shared" si="12"/>
        <v>383.85127430737464</v>
      </c>
      <c r="T13" s="14">
        <v>2965623</v>
      </c>
      <c r="U13" s="14">
        <f t="shared" si="13"/>
        <v>91.39335572744923</v>
      </c>
      <c r="V13" s="14">
        <v>1689862</v>
      </c>
      <c r="W13" s="14">
        <f t="shared" si="14"/>
        <v>52.07747542297143</v>
      </c>
      <c r="X13" s="14">
        <v>1588112</v>
      </c>
      <c r="Y13" s="14">
        <f t="shared" si="15"/>
        <v>48.94178557120404</v>
      </c>
      <c r="Z13" s="14">
        <v>0</v>
      </c>
      <c r="AA13" s="14">
        <f t="shared" si="16"/>
        <v>0</v>
      </c>
      <c r="AB13" s="14">
        <v>3069815</v>
      </c>
      <c r="AC13" s="14">
        <f t="shared" si="0"/>
        <v>94.60430213565904</v>
      </c>
      <c r="AD13" s="14">
        <v>0</v>
      </c>
      <c r="AE13" s="14">
        <f t="shared" si="1"/>
        <v>0</v>
      </c>
      <c r="AF13" s="14">
        <v>0</v>
      </c>
      <c r="AG13" s="14">
        <f t="shared" si="2"/>
        <v>0</v>
      </c>
      <c r="AH13" s="14">
        <v>1456705</v>
      </c>
      <c r="AI13" s="14">
        <f t="shared" si="3"/>
        <v>44.89213843261734</v>
      </c>
      <c r="AJ13" s="14">
        <v>605949</v>
      </c>
      <c r="AK13" s="14">
        <f t="shared" si="4"/>
        <v>18.67388825541619</v>
      </c>
      <c r="AL13" s="15">
        <f t="shared" si="17"/>
        <v>150502752</v>
      </c>
      <c r="AM13" s="14">
        <f t="shared" si="18"/>
        <v>4638.13220746402</v>
      </c>
    </row>
    <row r="14" spans="1:39" ht="12.75">
      <c r="A14" s="9">
        <v>11</v>
      </c>
      <c r="B14" s="2" t="s">
        <v>28</v>
      </c>
      <c r="C14" s="19">
        <v>1871</v>
      </c>
      <c r="D14" s="12">
        <v>0</v>
      </c>
      <c r="E14" s="12">
        <f t="shared" si="5"/>
        <v>0</v>
      </c>
      <c r="F14" s="12">
        <v>12163</v>
      </c>
      <c r="G14" s="12">
        <f t="shared" si="6"/>
        <v>6.500801710315339</v>
      </c>
      <c r="H14" s="12">
        <v>1009151</v>
      </c>
      <c r="I14" s="12">
        <f t="shared" si="7"/>
        <v>539.3645109567076</v>
      </c>
      <c r="J14" s="12">
        <v>4792808</v>
      </c>
      <c r="K14" s="12">
        <f t="shared" si="8"/>
        <v>2561.6290753607695</v>
      </c>
      <c r="L14" s="12">
        <v>339261</v>
      </c>
      <c r="M14" s="12">
        <f t="shared" si="9"/>
        <v>181.32602886157136</v>
      </c>
      <c r="N14" s="12">
        <v>251007</v>
      </c>
      <c r="O14" s="12">
        <f t="shared" si="10"/>
        <v>134.15660074826297</v>
      </c>
      <c r="P14" s="12">
        <v>461530</v>
      </c>
      <c r="Q14" s="12">
        <f t="shared" si="11"/>
        <v>246.67557455905933</v>
      </c>
      <c r="R14" s="12">
        <v>880188</v>
      </c>
      <c r="S14" s="12">
        <f t="shared" si="12"/>
        <v>470.43719935863174</v>
      </c>
      <c r="T14" s="12">
        <v>96253</v>
      </c>
      <c r="U14" s="12">
        <f t="shared" si="13"/>
        <v>51.444681988241584</v>
      </c>
      <c r="V14" s="12">
        <v>37722</v>
      </c>
      <c r="W14" s="12">
        <f t="shared" si="14"/>
        <v>20.161411010154996</v>
      </c>
      <c r="X14" s="12">
        <v>79367</v>
      </c>
      <c r="Y14" s="12">
        <f t="shared" si="15"/>
        <v>42.41956173169428</v>
      </c>
      <c r="Z14" s="12">
        <v>0</v>
      </c>
      <c r="AA14" s="12">
        <f t="shared" si="16"/>
        <v>0</v>
      </c>
      <c r="AB14" s="12">
        <v>151075</v>
      </c>
      <c r="AC14" s="12">
        <f t="shared" si="0"/>
        <v>80.74559059326563</v>
      </c>
      <c r="AD14" s="12">
        <v>0</v>
      </c>
      <c r="AE14" s="12">
        <f t="shared" si="1"/>
        <v>0</v>
      </c>
      <c r="AF14" s="12">
        <v>0</v>
      </c>
      <c r="AG14" s="12">
        <f t="shared" si="2"/>
        <v>0</v>
      </c>
      <c r="AH14" s="12">
        <v>21495</v>
      </c>
      <c r="AI14" s="12">
        <f t="shared" si="3"/>
        <v>11.488508818813468</v>
      </c>
      <c r="AJ14" s="12">
        <v>49778</v>
      </c>
      <c r="AK14" s="12">
        <f t="shared" si="4"/>
        <v>26.60502405130946</v>
      </c>
      <c r="AL14" s="13">
        <f t="shared" si="17"/>
        <v>8181798</v>
      </c>
      <c r="AM14" s="12">
        <f t="shared" si="18"/>
        <v>4372.954569748797</v>
      </c>
    </row>
    <row r="15" spans="1:39" ht="12.75">
      <c r="A15" s="9">
        <v>12</v>
      </c>
      <c r="B15" s="2" t="s">
        <v>29</v>
      </c>
      <c r="C15" s="19">
        <v>1797</v>
      </c>
      <c r="D15" s="12">
        <v>1394</v>
      </c>
      <c r="E15" s="12">
        <f t="shared" si="5"/>
        <v>0.7757373400111297</v>
      </c>
      <c r="F15" s="12">
        <v>0</v>
      </c>
      <c r="G15" s="12">
        <f t="shared" si="6"/>
        <v>0</v>
      </c>
      <c r="H15" s="12">
        <v>1218894</v>
      </c>
      <c r="I15" s="12">
        <f t="shared" si="7"/>
        <v>678.2938230383974</v>
      </c>
      <c r="J15" s="12">
        <v>6490855</v>
      </c>
      <c r="K15" s="12">
        <f t="shared" si="8"/>
        <v>3612.0506399554815</v>
      </c>
      <c r="L15" s="12">
        <v>407169</v>
      </c>
      <c r="M15" s="12">
        <f t="shared" si="9"/>
        <v>226.58263772954925</v>
      </c>
      <c r="N15" s="12">
        <v>249671</v>
      </c>
      <c r="O15" s="12">
        <f t="shared" si="10"/>
        <v>138.937673900946</v>
      </c>
      <c r="P15" s="12">
        <v>346204</v>
      </c>
      <c r="Q15" s="12">
        <f t="shared" si="11"/>
        <v>192.65664997217584</v>
      </c>
      <c r="R15" s="12">
        <v>1013556</v>
      </c>
      <c r="S15" s="12">
        <f t="shared" si="12"/>
        <v>564.0267111853088</v>
      </c>
      <c r="T15" s="12">
        <v>62122</v>
      </c>
      <c r="U15" s="12">
        <f t="shared" si="13"/>
        <v>34.569838619922095</v>
      </c>
      <c r="V15" s="12">
        <v>121946</v>
      </c>
      <c r="W15" s="12">
        <f t="shared" si="14"/>
        <v>67.86087924318308</v>
      </c>
      <c r="X15" s="12">
        <v>117953</v>
      </c>
      <c r="Y15" s="12">
        <f t="shared" si="15"/>
        <v>65.63884251530328</v>
      </c>
      <c r="Z15" s="12">
        <v>0</v>
      </c>
      <c r="AA15" s="12">
        <f t="shared" si="16"/>
        <v>0</v>
      </c>
      <c r="AB15" s="12">
        <v>138771</v>
      </c>
      <c r="AC15" s="12">
        <f t="shared" si="0"/>
        <v>77.2237061769616</v>
      </c>
      <c r="AD15" s="12">
        <v>0</v>
      </c>
      <c r="AE15" s="12">
        <f t="shared" si="1"/>
        <v>0</v>
      </c>
      <c r="AF15" s="12">
        <v>0</v>
      </c>
      <c r="AG15" s="12">
        <f t="shared" si="2"/>
        <v>0</v>
      </c>
      <c r="AH15" s="12">
        <v>111124</v>
      </c>
      <c r="AI15" s="12">
        <f t="shared" si="3"/>
        <v>61.83861992209238</v>
      </c>
      <c r="AJ15" s="12">
        <v>5408</v>
      </c>
      <c r="AK15" s="12">
        <f t="shared" si="4"/>
        <v>3.0094602114635505</v>
      </c>
      <c r="AL15" s="13">
        <f t="shared" si="17"/>
        <v>10285067</v>
      </c>
      <c r="AM15" s="12">
        <f t="shared" si="18"/>
        <v>5723.465219810796</v>
      </c>
    </row>
    <row r="16" spans="1:39" ht="12.75">
      <c r="A16" s="9">
        <v>13</v>
      </c>
      <c r="B16" s="2" t="s">
        <v>30</v>
      </c>
      <c r="C16" s="19">
        <v>1754</v>
      </c>
      <c r="D16" s="12">
        <v>0</v>
      </c>
      <c r="E16" s="12">
        <f t="shared" si="5"/>
        <v>0</v>
      </c>
      <c r="F16" s="12">
        <v>0</v>
      </c>
      <c r="G16" s="12">
        <f t="shared" si="6"/>
        <v>0</v>
      </c>
      <c r="H16" s="12">
        <v>933444</v>
      </c>
      <c r="I16" s="12">
        <f t="shared" si="7"/>
        <v>532.1801596351197</v>
      </c>
      <c r="J16" s="12">
        <v>4201495</v>
      </c>
      <c r="K16" s="12">
        <f t="shared" si="8"/>
        <v>2395.37913340935</v>
      </c>
      <c r="L16" s="12">
        <v>187396</v>
      </c>
      <c r="M16" s="12">
        <f t="shared" si="9"/>
        <v>106.83922462941847</v>
      </c>
      <c r="N16" s="12">
        <v>270370</v>
      </c>
      <c r="O16" s="12">
        <f t="shared" si="10"/>
        <v>154.1448118586089</v>
      </c>
      <c r="P16" s="12">
        <v>314573</v>
      </c>
      <c r="Q16" s="12">
        <f t="shared" si="11"/>
        <v>179.3460661345496</v>
      </c>
      <c r="R16" s="12">
        <v>658431</v>
      </c>
      <c r="S16" s="12">
        <f t="shared" si="12"/>
        <v>375.38825541619156</v>
      </c>
      <c r="T16" s="12">
        <v>63732</v>
      </c>
      <c r="U16" s="12">
        <f t="shared" si="13"/>
        <v>36.335233751425314</v>
      </c>
      <c r="V16" s="12">
        <v>97975</v>
      </c>
      <c r="W16" s="12">
        <f t="shared" si="14"/>
        <v>55.85803876852908</v>
      </c>
      <c r="X16" s="12">
        <v>282907</v>
      </c>
      <c r="Y16" s="12">
        <f t="shared" si="15"/>
        <v>161.29247434435575</v>
      </c>
      <c r="Z16" s="12">
        <v>0</v>
      </c>
      <c r="AA16" s="12">
        <f t="shared" si="16"/>
        <v>0</v>
      </c>
      <c r="AB16" s="12">
        <v>169315</v>
      </c>
      <c r="AC16" s="12">
        <f t="shared" si="0"/>
        <v>96.53078677309009</v>
      </c>
      <c r="AD16" s="12">
        <v>0</v>
      </c>
      <c r="AE16" s="12">
        <f t="shared" si="1"/>
        <v>0</v>
      </c>
      <c r="AF16" s="12">
        <v>0</v>
      </c>
      <c r="AG16" s="12">
        <f t="shared" si="2"/>
        <v>0</v>
      </c>
      <c r="AH16" s="12">
        <v>32873</v>
      </c>
      <c r="AI16" s="12">
        <f t="shared" si="3"/>
        <v>18.741733181299885</v>
      </c>
      <c r="AJ16" s="12">
        <v>397363</v>
      </c>
      <c r="AK16" s="12">
        <f t="shared" si="4"/>
        <v>226.5467502850627</v>
      </c>
      <c r="AL16" s="13">
        <f t="shared" si="17"/>
        <v>7609874</v>
      </c>
      <c r="AM16" s="12">
        <f t="shared" si="18"/>
        <v>4338.582668187001</v>
      </c>
    </row>
    <row r="17" spans="1:39" ht="12.75">
      <c r="A17" s="9">
        <v>14</v>
      </c>
      <c r="B17" s="2" t="s">
        <v>31</v>
      </c>
      <c r="C17" s="19">
        <v>2736</v>
      </c>
      <c r="D17" s="12">
        <v>0</v>
      </c>
      <c r="E17" s="12">
        <f t="shared" si="5"/>
        <v>0</v>
      </c>
      <c r="F17" s="12">
        <v>0</v>
      </c>
      <c r="G17" s="12">
        <f t="shared" si="6"/>
        <v>0</v>
      </c>
      <c r="H17" s="12">
        <v>1946993</v>
      </c>
      <c r="I17" s="12">
        <f t="shared" si="7"/>
        <v>711.6202485380117</v>
      </c>
      <c r="J17" s="12">
        <v>8778148</v>
      </c>
      <c r="K17" s="12">
        <f t="shared" si="8"/>
        <v>3208.3874269005846</v>
      </c>
      <c r="L17" s="12">
        <v>446795</v>
      </c>
      <c r="M17" s="12">
        <f t="shared" si="9"/>
        <v>163.30226608187135</v>
      </c>
      <c r="N17" s="12">
        <v>419297</v>
      </c>
      <c r="O17" s="12">
        <f t="shared" si="10"/>
        <v>153.25182748538012</v>
      </c>
      <c r="P17" s="12">
        <v>1099069</v>
      </c>
      <c r="Q17" s="12">
        <f t="shared" si="11"/>
        <v>401.7065058479532</v>
      </c>
      <c r="R17" s="12">
        <v>1357312</v>
      </c>
      <c r="S17" s="12">
        <f t="shared" si="12"/>
        <v>496.093567251462</v>
      </c>
      <c r="T17" s="12">
        <v>113431</v>
      </c>
      <c r="U17" s="12">
        <f t="shared" si="13"/>
        <v>41.458698830409354</v>
      </c>
      <c r="V17" s="12">
        <v>147008</v>
      </c>
      <c r="W17" s="12">
        <f t="shared" si="14"/>
        <v>53.73099415204678</v>
      </c>
      <c r="X17" s="12">
        <v>91500</v>
      </c>
      <c r="Y17" s="12">
        <f t="shared" si="15"/>
        <v>33.44298245614035</v>
      </c>
      <c r="Z17" s="12">
        <v>0</v>
      </c>
      <c r="AA17" s="12">
        <f t="shared" si="16"/>
        <v>0</v>
      </c>
      <c r="AB17" s="12">
        <v>117709</v>
      </c>
      <c r="AC17" s="12">
        <f t="shared" si="0"/>
        <v>43.02229532163743</v>
      </c>
      <c r="AD17" s="12">
        <v>0</v>
      </c>
      <c r="AE17" s="12">
        <f t="shared" si="1"/>
        <v>0</v>
      </c>
      <c r="AF17" s="12">
        <v>0</v>
      </c>
      <c r="AG17" s="12">
        <f t="shared" si="2"/>
        <v>0</v>
      </c>
      <c r="AH17" s="12">
        <v>-6736</v>
      </c>
      <c r="AI17" s="12">
        <f t="shared" si="3"/>
        <v>-2.461988304093567</v>
      </c>
      <c r="AJ17" s="12">
        <v>54599</v>
      </c>
      <c r="AK17" s="12">
        <f t="shared" si="4"/>
        <v>19.95577485380117</v>
      </c>
      <c r="AL17" s="13">
        <f t="shared" si="17"/>
        <v>14565125</v>
      </c>
      <c r="AM17" s="12">
        <f t="shared" si="18"/>
        <v>5323.5105994152045</v>
      </c>
    </row>
    <row r="18" spans="1:39" ht="12.75">
      <c r="A18" s="10">
        <v>15</v>
      </c>
      <c r="B18" s="3" t="s">
        <v>32</v>
      </c>
      <c r="C18" s="20">
        <v>3865</v>
      </c>
      <c r="D18" s="14">
        <v>0</v>
      </c>
      <c r="E18" s="14">
        <f t="shared" si="5"/>
        <v>0</v>
      </c>
      <c r="F18" s="14">
        <v>39260</v>
      </c>
      <c r="G18" s="14">
        <f t="shared" si="6"/>
        <v>10.157826649417853</v>
      </c>
      <c r="H18" s="14">
        <v>2124267</v>
      </c>
      <c r="I18" s="14">
        <f t="shared" si="7"/>
        <v>549.6163001293661</v>
      </c>
      <c r="J18" s="14">
        <v>10267395</v>
      </c>
      <c r="K18" s="14">
        <f t="shared" si="8"/>
        <v>2656.5058214747737</v>
      </c>
      <c r="L18" s="14">
        <v>812101</v>
      </c>
      <c r="M18" s="14">
        <f t="shared" si="9"/>
        <v>210.11668822768434</v>
      </c>
      <c r="N18" s="14">
        <v>606703</v>
      </c>
      <c r="O18" s="14">
        <f t="shared" si="10"/>
        <v>156.97360931435963</v>
      </c>
      <c r="P18" s="14">
        <v>1048541</v>
      </c>
      <c r="Q18" s="14">
        <f t="shared" si="11"/>
        <v>271.2913324708926</v>
      </c>
      <c r="R18" s="14">
        <v>1787599</v>
      </c>
      <c r="S18" s="14">
        <f t="shared" si="12"/>
        <v>462.50944372574384</v>
      </c>
      <c r="T18" s="14">
        <v>249722</v>
      </c>
      <c r="U18" s="14">
        <f t="shared" si="13"/>
        <v>64.6111254851229</v>
      </c>
      <c r="V18" s="14">
        <v>86195</v>
      </c>
      <c r="W18" s="14">
        <f t="shared" si="14"/>
        <v>22.301423027166884</v>
      </c>
      <c r="X18" s="14">
        <v>211293</v>
      </c>
      <c r="Y18" s="14">
        <f t="shared" si="15"/>
        <v>54.668305304010346</v>
      </c>
      <c r="Z18" s="14">
        <v>0</v>
      </c>
      <c r="AA18" s="14">
        <f t="shared" si="16"/>
        <v>0</v>
      </c>
      <c r="AB18" s="14">
        <v>248348</v>
      </c>
      <c r="AC18" s="14">
        <f t="shared" si="0"/>
        <v>64.25562742561449</v>
      </c>
      <c r="AD18" s="14">
        <v>0</v>
      </c>
      <c r="AE18" s="14">
        <f t="shared" si="1"/>
        <v>0</v>
      </c>
      <c r="AF18" s="14">
        <v>0</v>
      </c>
      <c r="AG18" s="14">
        <f t="shared" si="2"/>
        <v>0</v>
      </c>
      <c r="AH18" s="14">
        <v>0</v>
      </c>
      <c r="AI18" s="14">
        <f t="shared" si="3"/>
        <v>0</v>
      </c>
      <c r="AJ18" s="14">
        <v>596319</v>
      </c>
      <c r="AK18" s="14">
        <f t="shared" si="4"/>
        <v>154.2869340232859</v>
      </c>
      <c r="AL18" s="15">
        <f t="shared" si="17"/>
        <v>18077743</v>
      </c>
      <c r="AM18" s="14">
        <f t="shared" si="18"/>
        <v>4677.294437257438</v>
      </c>
    </row>
    <row r="19" spans="1:39" ht="12.75">
      <c r="A19" s="9">
        <v>16</v>
      </c>
      <c r="B19" s="2" t="s">
        <v>33</v>
      </c>
      <c r="C19" s="19">
        <v>5012</v>
      </c>
      <c r="D19" s="12">
        <v>48996</v>
      </c>
      <c r="E19" s="12">
        <f t="shared" si="5"/>
        <v>9.775738228252195</v>
      </c>
      <c r="F19" s="12">
        <v>0</v>
      </c>
      <c r="G19" s="12">
        <f t="shared" si="6"/>
        <v>0</v>
      </c>
      <c r="H19" s="12">
        <v>2669595</v>
      </c>
      <c r="I19" s="12">
        <f t="shared" si="7"/>
        <v>532.6406624102154</v>
      </c>
      <c r="J19" s="12">
        <v>15201771</v>
      </c>
      <c r="K19" s="12">
        <f t="shared" si="8"/>
        <v>3033.0748204309657</v>
      </c>
      <c r="L19" s="12">
        <v>744538</v>
      </c>
      <c r="M19" s="12">
        <f t="shared" si="9"/>
        <v>148.5510774142059</v>
      </c>
      <c r="N19" s="12">
        <v>1034146</v>
      </c>
      <c r="O19" s="12">
        <f t="shared" si="10"/>
        <v>206.3339984038308</v>
      </c>
      <c r="P19" s="12">
        <v>1728521</v>
      </c>
      <c r="Q19" s="12">
        <f t="shared" si="11"/>
        <v>344.8764964086193</v>
      </c>
      <c r="R19" s="12">
        <v>2897756</v>
      </c>
      <c r="S19" s="12">
        <f t="shared" si="12"/>
        <v>578.1636073423783</v>
      </c>
      <c r="T19" s="12">
        <v>384956</v>
      </c>
      <c r="U19" s="12">
        <f t="shared" si="13"/>
        <v>76.80686352753392</v>
      </c>
      <c r="V19" s="12">
        <v>128666</v>
      </c>
      <c r="W19" s="12">
        <f t="shared" si="14"/>
        <v>25.671588188347965</v>
      </c>
      <c r="X19" s="12">
        <v>451195</v>
      </c>
      <c r="Y19" s="12">
        <f t="shared" si="15"/>
        <v>90.02294493216282</v>
      </c>
      <c r="Z19" s="12">
        <v>0</v>
      </c>
      <c r="AA19" s="12">
        <f t="shared" si="16"/>
        <v>0</v>
      </c>
      <c r="AB19" s="12">
        <v>240000</v>
      </c>
      <c r="AC19" s="12">
        <f t="shared" si="0"/>
        <v>47.88507581803671</v>
      </c>
      <c r="AD19" s="12">
        <v>0</v>
      </c>
      <c r="AE19" s="12">
        <f t="shared" si="1"/>
        <v>0</v>
      </c>
      <c r="AF19" s="12">
        <v>0</v>
      </c>
      <c r="AG19" s="12">
        <f t="shared" si="2"/>
        <v>0</v>
      </c>
      <c r="AH19" s="12">
        <v>91772</v>
      </c>
      <c r="AI19" s="12">
        <f t="shared" si="3"/>
        <v>18.310454908220272</v>
      </c>
      <c r="AJ19" s="12">
        <v>9932</v>
      </c>
      <c r="AK19" s="12">
        <f t="shared" si="4"/>
        <v>1.9816440542697527</v>
      </c>
      <c r="AL19" s="13">
        <f t="shared" si="17"/>
        <v>25631844</v>
      </c>
      <c r="AM19" s="12">
        <f t="shared" si="18"/>
        <v>5114.094972067039</v>
      </c>
    </row>
    <row r="20" spans="1:39" ht="12.75">
      <c r="A20" s="9">
        <v>17</v>
      </c>
      <c r="B20" s="2" t="s">
        <v>34</v>
      </c>
      <c r="C20" s="19">
        <v>46408</v>
      </c>
      <c r="D20" s="12">
        <v>0</v>
      </c>
      <c r="E20" s="12">
        <f t="shared" si="5"/>
        <v>0</v>
      </c>
      <c r="F20" s="12">
        <v>239146</v>
      </c>
      <c r="G20" s="12">
        <f t="shared" si="6"/>
        <v>5.153120151697983</v>
      </c>
      <c r="H20" s="12">
        <v>17933690</v>
      </c>
      <c r="I20" s="12">
        <f t="shared" si="7"/>
        <v>386.43531287709015</v>
      </c>
      <c r="J20" s="12">
        <v>131708619</v>
      </c>
      <c r="K20" s="12">
        <f t="shared" si="8"/>
        <v>2838.058502844337</v>
      </c>
      <c r="L20" s="12">
        <v>16047959</v>
      </c>
      <c r="M20" s="12">
        <f t="shared" si="9"/>
        <v>345.8015643854508</v>
      </c>
      <c r="N20" s="12">
        <v>7310673</v>
      </c>
      <c r="O20" s="12">
        <f t="shared" si="10"/>
        <v>157.5304473366661</v>
      </c>
      <c r="P20" s="12">
        <v>9617306</v>
      </c>
      <c r="Q20" s="12">
        <f t="shared" si="11"/>
        <v>207.23379589725909</v>
      </c>
      <c r="R20" s="12">
        <v>14127847</v>
      </c>
      <c r="S20" s="12">
        <f t="shared" si="12"/>
        <v>304.4269737976211</v>
      </c>
      <c r="T20" s="12">
        <v>969290</v>
      </c>
      <c r="U20" s="12">
        <f t="shared" si="13"/>
        <v>20.886269608688156</v>
      </c>
      <c r="V20" s="12">
        <v>872995</v>
      </c>
      <c r="W20" s="12">
        <f t="shared" si="14"/>
        <v>18.8113040855025</v>
      </c>
      <c r="X20" s="12">
        <v>4134241</v>
      </c>
      <c r="Y20" s="12">
        <f t="shared" si="15"/>
        <v>89.08466212721945</v>
      </c>
      <c r="Z20" s="12">
        <v>0</v>
      </c>
      <c r="AA20" s="12">
        <f t="shared" si="16"/>
        <v>0</v>
      </c>
      <c r="AB20" s="12">
        <v>3223945</v>
      </c>
      <c r="AC20" s="12">
        <f t="shared" si="0"/>
        <v>69.46959575935183</v>
      </c>
      <c r="AD20" s="12">
        <v>875578</v>
      </c>
      <c r="AE20" s="12">
        <f t="shared" si="1"/>
        <v>18.86696259265644</v>
      </c>
      <c r="AF20" s="12">
        <v>0</v>
      </c>
      <c r="AG20" s="12">
        <f t="shared" si="2"/>
        <v>0</v>
      </c>
      <c r="AH20" s="12">
        <v>1006085</v>
      </c>
      <c r="AI20" s="12">
        <f t="shared" si="3"/>
        <v>21.679128598517497</v>
      </c>
      <c r="AJ20" s="12">
        <v>585653</v>
      </c>
      <c r="AK20" s="12">
        <f t="shared" si="4"/>
        <v>12.619656093776936</v>
      </c>
      <c r="AL20" s="13">
        <f t="shared" si="17"/>
        <v>208653027</v>
      </c>
      <c r="AM20" s="12">
        <f t="shared" si="18"/>
        <v>4496.0572961558355</v>
      </c>
    </row>
    <row r="21" spans="1:39" ht="12.75">
      <c r="A21" s="9">
        <v>18</v>
      </c>
      <c r="B21" s="2" t="s">
        <v>35</v>
      </c>
      <c r="C21" s="19">
        <v>1597</v>
      </c>
      <c r="D21" s="12">
        <v>0</v>
      </c>
      <c r="E21" s="12">
        <f t="shared" si="5"/>
        <v>0</v>
      </c>
      <c r="F21" s="12">
        <v>3295</v>
      </c>
      <c r="G21" s="12">
        <f t="shared" si="6"/>
        <v>2.063243581715717</v>
      </c>
      <c r="H21" s="12">
        <v>1405667</v>
      </c>
      <c r="I21" s="12">
        <f t="shared" si="7"/>
        <v>880.1922354414527</v>
      </c>
      <c r="J21" s="12">
        <v>4630965</v>
      </c>
      <c r="K21" s="12">
        <f t="shared" si="8"/>
        <v>2899.7902316844084</v>
      </c>
      <c r="L21" s="12">
        <v>179505</v>
      </c>
      <c r="M21" s="12">
        <f t="shared" si="9"/>
        <v>112.40137758296807</v>
      </c>
      <c r="N21" s="12">
        <v>197833</v>
      </c>
      <c r="O21" s="12">
        <f t="shared" si="10"/>
        <v>123.87789605510332</v>
      </c>
      <c r="P21" s="12">
        <v>685914</v>
      </c>
      <c r="Q21" s="12">
        <f t="shared" si="11"/>
        <v>429.50156543519097</v>
      </c>
      <c r="R21" s="12">
        <v>910357</v>
      </c>
      <c r="S21" s="12">
        <f t="shared" si="12"/>
        <v>570.0419536631183</v>
      </c>
      <c r="T21" s="12">
        <v>0</v>
      </c>
      <c r="U21" s="12">
        <f t="shared" si="13"/>
        <v>0</v>
      </c>
      <c r="V21" s="12">
        <v>33530</v>
      </c>
      <c r="W21" s="12">
        <f t="shared" si="14"/>
        <v>20.995616781465248</v>
      </c>
      <c r="X21" s="12">
        <v>100812</v>
      </c>
      <c r="Y21" s="12">
        <f t="shared" si="15"/>
        <v>63.12586098935504</v>
      </c>
      <c r="Z21" s="12">
        <v>0</v>
      </c>
      <c r="AA21" s="12">
        <f t="shared" si="16"/>
        <v>0</v>
      </c>
      <c r="AB21" s="12">
        <v>104853</v>
      </c>
      <c r="AC21" s="12">
        <f t="shared" si="0"/>
        <v>65.65623043206011</v>
      </c>
      <c r="AD21" s="12">
        <v>0</v>
      </c>
      <c r="AE21" s="12">
        <f t="shared" si="1"/>
        <v>0</v>
      </c>
      <c r="AF21" s="12">
        <v>0</v>
      </c>
      <c r="AG21" s="12">
        <f t="shared" si="2"/>
        <v>0</v>
      </c>
      <c r="AH21" s="12">
        <v>0</v>
      </c>
      <c r="AI21" s="12">
        <f t="shared" si="3"/>
        <v>0</v>
      </c>
      <c r="AJ21" s="12">
        <v>7879</v>
      </c>
      <c r="AK21" s="12">
        <f t="shared" si="4"/>
        <v>4.9336255479023166</v>
      </c>
      <c r="AL21" s="13">
        <f t="shared" si="17"/>
        <v>8260610</v>
      </c>
      <c r="AM21" s="12">
        <f t="shared" si="18"/>
        <v>5172.57983719474</v>
      </c>
    </row>
    <row r="22" spans="1:39" ht="12.75">
      <c r="A22" s="9">
        <v>19</v>
      </c>
      <c r="B22" s="2" t="s">
        <v>36</v>
      </c>
      <c r="C22" s="19">
        <v>2343</v>
      </c>
      <c r="D22" s="12">
        <v>0</v>
      </c>
      <c r="E22" s="12">
        <f t="shared" si="5"/>
        <v>0</v>
      </c>
      <c r="F22" s="12">
        <v>0</v>
      </c>
      <c r="G22" s="12">
        <f t="shared" si="6"/>
        <v>0</v>
      </c>
      <c r="H22" s="12">
        <v>1504248</v>
      </c>
      <c r="I22" s="12">
        <f t="shared" si="7"/>
        <v>642.0179257362356</v>
      </c>
      <c r="J22" s="12">
        <v>6138237</v>
      </c>
      <c r="K22" s="12">
        <f t="shared" si="8"/>
        <v>2619.819462227913</v>
      </c>
      <c r="L22" s="12">
        <v>890052</v>
      </c>
      <c r="M22" s="12">
        <f t="shared" si="9"/>
        <v>379.8770806658131</v>
      </c>
      <c r="N22" s="12">
        <v>461466</v>
      </c>
      <c r="O22" s="12">
        <f t="shared" si="10"/>
        <v>196.955185659411</v>
      </c>
      <c r="P22" s="12">
        <v>454339</v>
      </c>
      <c r="Q22" s="12">
        <f t="shared" si="11"/>
        <v>193.91335894152795</v>
      </c>
      <c r="R22" s="12">
        <v>1053942</v>
      </c>
      <c r="S22" s="12">
        <f t="shared" si="12"/>
        <v>449.8258642765685</v>
      </c>
      <c r="T22" s="12">
        <v>106184</v>
      </c>
      <c r="U22" s="12">
        <f t="shared" si="13"/>
        <v>45.319675629534785</v>
      </c>
      <c r="V22" s="12">
        <v>100324</v>
      </c>
      <c r="W22" s="12">
        <f t="shared" si="14"/>
        <v>42.818608621425525</v>
      </c>
      <c r="X22" s="12">
        <v>97958</v>
      </c>
      <c r="Y22" s="12">
        <f t="shared" si="15"/>
        <v>41.808792146820316</v>
      </c>
      <c r="Z22" s="12">
        <v>2273</v>
      </c>
      <c r="AA22" s="12">
        <f t="shared" si="16"/>
        <v>0.9701237729406743</v>
      </c>
      <c r="AB22" s="12">
        <v>127708</v>
      </c>
      <c r="AC22" s="12">
        <f t="shared" si="0"/>
        <v>54.50618864703372</v>
      </c>
      <c r="AD22" s="12">
        <v>0</v>
      </c>
      <c r="AE22" s="12">
        <f t="shared" si="1"/>
        <v>0</v>
      </c>
      <c r="AF22" s="12">
        <v>0</v>
      </c>
      <c r="AG22" s="12">
        <f t="shared" si="2"/>
        <v>0</v>
      </c>
      <c r="AH22" s="12">
        <v>75264</v>
      </c>
      <c r="AI22" s="12">
        <f t="shared" si="3"/>
        <v>32.12291933418694</v>
      </c>
      <c r="AJ22" s="12">
        <v>343876</v>
      </c>
      <c r="AK22" s="12">
        <f t="shared" si="4"/>
        <v>146.76739223218095</v>
      </c>
      <c r="AL22" s="13">
        <f t="shared" si="17"/>
        <v>11355871</v>
      </c>
      <c r="AM22" s="12">
        <f t="shared" si="18"/>
        <v>4846.722577891592</v>
      </c>
    </row>
    <row r="23" spans="1:39" ht="12.75">
      <c r="A23" s="10">
        <v>20</v>
      </c>
      <c r="B23" s="3" t="s">
        <v>37</v>
      </c>
      <c r="C23" s="20">
        <v>6050</v>
      </c>
      <c r="D23" s="14">
        <v>0</v>
      </c>
      <c r="E23" s="14">
        <f t="shared" si="5"/>
        <v>0</v>
      </c>
      <c r="F23" s="14">
        <v>0</v>
      </c>
      <c r="G23" s="14">
        <f t="shared" si="6"/>
        <v>0</v>
      </c>
      <c r="H23" s="14">
        <v>3031897</v>
      </c>
      <c r="I23" s="14">
        <f t="shared" si="7"/>
        <v>501.14</v>
      </c>
      <c r="J23" s="14">
        <v>16223813</v>
      </c>
      <c r="K23" s="14">
        <f t="shared" si="8"/>
        <v>2681.6219834710746</v>
      </c>
      <c r="L23" s="14">
        <v>1140500</v>
      </c>
      <c r="M23" s="14">
        <f t="shared" si="9"/>
        <v>188.51239669421489</v>
      </c>
      <c r="N23" s="14">
        <v>712776</v>
      </c>
      <c r="O23" s="14">
        <f t="shared" si="10"/>
        <v>117.81421487603306</v>
      </c>
      <c r="P23" s="14">
        <v>1447121</v>
      </c>
      <c r="Q23" s="14">
        <f t="shared" si="11"/>
        <v>239.19355371900826</v>
      </c>
      <c r="R23" s="14">
        <v>2603107</v>
      </c>
      <c r="S23" s="14">
        <f t="shared" si="12"/>
        <v>430.2656198347107</v>
      </c>
      <c r="T23" s="14">
        <v>342414</v>
      </c>
      <c r="U23" s="14">
        <f t="shared" si="13"/>
        <v>56.597355371900825</v>
      </c>
      <c r="V23" s="14">
        <v>361883</v>
      </c>
      <c r="W23" s="14">
        <f t="shared" si="14"/>
        <v>59.81537190082645</v>
      </c>
      <c r="X23" s="14">
        <v>107813</v>
      </c>
      <c r="Y23" s="14">
        <f t="shared" si="15"/>
        <v>17.820330578512397</v>
      </c>
      <c r="Z23" s="14">
        <v>0</v>
      </c>
      <c r="AA23" s="14">
        <f t="shared" si="16"/>
        <v>0</v>
      </c>
      <c r="AB23" s="14">
        <v>446361</v>
      </c>
      <c r="AC23" s="14">
        <f t="shared" si="0"/>
        <v>73.77867768595041</v>
      </c>
      <c r="AD23" s="14">
        <v>0</v>
      </c>
      <c r="AE23" s="14">
        <f t="shared" si="1"/>
        <v>0</v>
      </c>
      <c r="AF23" s="14">
        <v>0</v>
      </c>
      <c r="AG23" s="14">
        <f t="shared" si="2"/>
        <v>0</v>
      </c>
      <c r="AH23" s="14">
        <v>97812</v>
      </c>
      <c r="AI23" s="14">
        <f t="shared" si="3"/>
        <v>16.167272727272728</v>
      </c>
      <c r="AJ23" s="14">
        <v>124116</v>
      </c>
      <c r="AK23" s="14">
        <f t="shared" si="4"/>
        <v>20.51504132231405</v>
      </c>
      <c r="AL23" s="15">
        <f t="shared" si="17"/>
        <v>26639613</v>
      </c>
      <c r="AM23" s="14">
        <f t="shared" si="18"/>
        <v>4403.241818181818</v>
      </c>
    </row>
    <row r="24" spans="1:39" ht="12.75">
      <c r="A24" s="9">
        <v>21</v>
      </c>
      <c r="B24" s="2" t="s">
        <v>38</v>
      </c>
      <c r="C24" s="19">
        <v>3585</v>
      </c>
      <c r="D24" s="12">
        <v>0</v>
      </c>
      <c r="E24" s="12">
        <f t="shared" si="5"/>
        <v>0</v>
      </c>
      <c r="F24" s="12">
        <v>0</v>
      </c>
      <c r="G24" s="12">
        <f t="shared" si="6"/>
        <v>0</v>
      </c>
      <c r="H24" s="12">
        <v>1700218</v>
      </c>
      <c r="I24" s="12">
        <f t="shared" si="7"/>
        <v>474.25885634588565</v>
      </c>
      <c r="J24" s="12">
        <v>8836139</v>
      </c>
      <c r="K24" s="12">
        <f t="shared" si="8"/>
        <v>2464.7528591352857</v>
      </c>
      <c r="L24" s="12">
        <v>383069</v>
      </c>
      <c r="M24" s="12">
        <f t="shared" si="9"/>
        <v>106.85327754532776</v>
      </c>
      <c r="N24" s="12">
        <v>320229</v>
      </c>
      <c r="O24" s="12">
        <f t="shared" si="10"/>
        <v>89.32468619246862</v>
      </c>
      <c r="P24" s="12">
        <v>512870</v>
      </c>
      <c r="Q24" s="12">
        <f t="shared" si="11"/>
        <v>143.05997210599722</v>
      </c>
      <c r="R24" s="12">
        <v>1462276</v>
      </c>
      <c r="S24" s="12">
        <f t="shared" si="12"/>
        <v>407.88730822873083</v>
      </c>
      <c r="T24" s="12">
        <v>111029</v>
      </c>
      <c r="U24" s="12">
        <f t="shared" si="13"/>
        <v>30.970432357043236</v>
      </c>
      <c r="V24" s="12">
        <v>115527</v>
      </c>
      <c r="W24" s="12">
        <f t="shared" si="14"/>
        <v>32.22510460251046</v>
      </c>
      <c r="X24" s="12">
        <v>325851</v>
      </c>
      <c r="Y24" s="12">
        <f t="shared" si="15"/>
        <v>90.8928870292887</v>
      </c>
      <c r="Z24" s="12">
        <v>0</v>
      </c>
      <c r="AA24" s="12">
        <f t="shared" si="16"/>
        <v>0</v>
      </c>
      <c r="AB24" s="12">
        <v>201010</v>
      </c>
      <c r="AC24" s="12">
        <f t="shared" si="0"/>
        <v>56.0697350069735</v>
      </c>
      <c r="AD24" s="12">
        <v>342</v>
      </c>
      <c r="AE24" s="12">
        <f t="shared" si="1"/>
        <v>0.09539748953974896</v>
      </c>
      <c r="AF24" s="12">
        <v>0</v>
      </c>
      <c r="AG24" s="12">
        <f t="shared" si="2"/>
        <v>0</v>
      </c>
      <c r="AH24" s="12">
        <v>12670</v>
      </c>
      <c r="AI24" s="12">
        <f t="shared" si="3"/>
        <v>3.534170153417015</v>
      </c>
      <c r="AJ24" s="12">
        <v>322685</v>
      </c>
      <c r="AK24" s="12">
        <f t="shared" si="4"/>
        <v>90.00976290097628</v>
      </c>
      <c r="AL24" s="13">
        <f t="shared" si="17"/>
        <v>14303915</v>
      </c>
      <c r="AM24" s="12">
        <f t="shared" si="18"/>
        <v>3989.934449093445</v>
      </c>
    </row>
    <row r="25" spans="1:39" ht="12.75">
      <c r="A25" s="9">
        <v>22</v>
      </c>
      <c r="B25" s="2" t="s">
        <v>39</v>
      </c>
      <c r="C25" s="19">
        <v>3629</v>
      </c>
      <c r="D25" s="12">
        <v>52689</v>
      </c>
      <c r="E25" s="12">
        <f t="shared" si="5"/>
        <v>14.518875723339763</v>
      </c>
      <c r="F25" s="12">
        <v>0</v>
      </c>
      <c r="G25" s="12">
        <f t="shared" si="6"/>
        <v>0</v>
      </c>
      <c r="H25" s="12">
        <v>1662022</v>
      </c>
      <c r="I25" s="12">
        <f t="shared" si="7"/>
        <v>457.9834665197024</v>
      </c>
      <c r="J25" s="12">
        <v>9150842</v>
      </c>
      <c r="K25" s="12">
        <f t="shared" si="8"/>
        <v>2521.58776522458</v>
      </c>
      <c r="L25" s="12">
        <v>397571</v>
      </c>
      <c r="M25" s="12">
        <f t="shared" si="9"/>
        <v>109.55387158996969</v>
      </c>
      <c r="N25" s="12">
        <v>374915</v>
      </c>
      <c r="O25" s="12">
        <f t="shared" si="10"/>
        <v>103.31082942959493</v>
      </c>
      <c r="P25" s="12">
        <v>627693</v>
      </c>
      <c r="Q25" s="12">
        <f t="shared" si="11"/>
        <v>172.96583080738495</v>
      </c>
      <c r="R25" s="12">
        <v>1590287</v>
      </c>
      <c r="S25" s="12">
        <f t="shared" si="12"/>
        <v>438.21631303389364</v>
      </c>
      <c r="T25" s="12">
        <v>173491</v>
      </c>
      <c r="U25" s="12">
        <f t="shared" si="13"/>
        <v>47.80683383852301</v>
      </c>
      <c r="V25" s="12">
        <v>207463</v>
      </c>
      <c r="W25" s="12">
        <f t="shared" si="14"/>
        <v>57.16809038302563</v>
      </c>
      <c r="X25" s="12">
        <v>68380</v>
      </c>
      <c r="Y25" s="12">
        <f t="shared" si="15"/>
        <v>18.842656379167813</v>
      </c>
      <c r="Z25" s="12">
        <v>0</v>
      </c>
      <c r="AA25" s="12">
        <f t="shared" si="16"/>
        <v>0</v>
      </c>
      <c r="AB25" s="12">
        <v>241252</v>
      </c>
      <c r="AC25" s="12">
        <f t="shared" si="0"/>
        <v>66.47891981262056</v>
      </c>
      <c r="AD25" s="12">
        <v>1208</v>
      </c>
      <c r="AE25" s="12">
        <f t="shared" si="1"/>
        <v>0.33287406999173325</v>
      </c>
      <c r="AF25" s="12">
        <v>0</v>
      </c>
      <c r="AG25" s="12">
        <f t="shared" si="2"/>
        <v>0</v>
      </c>
      <c r="AH25" s="12">
        <v>95875</v>
      </c>
      <c r="AI25" s="12">
        <f t="shared" si="3"/>
        <v>26.419123725544228</v>
      </c>
      <c r="AJ25" s="12">
        <v>165406</v>
      </c>
      <c r="AK25" s="12">
        <f t="shared" si="4"/>
        <v>45.578947368421055</v>
      </c>
      <c r="AL25" s="13">
        <f t="shared" si="17"/>
        <v>14809094</v>
      </c>
      <c r="AM25" s="12">
        <f t="shared" si="18"/>
        <v>4080.7643979057593</v>
      </c>
    </row>
    <row r="26" spans="1:39" ht="12.75">
      <c r="A26" s="9">
        <v>23</v>
      </c>
      <c r="B26" s="2" t="s">
        <v>40</v>
      </c>
      <c r="C26" s="19">
        <v>14064</v>
      </c>
      <c r="D26" s="12">
        <v>20926</v>
      </c>
      <c r="E26" s="12">
        <f t="shared" si="5"/>
        <v>1.4879124004550626</v>
      </c>
      <c r="F26" s="12">
        <v>0</v>
      </c>
      <c r="G26" s="12">
        <f t="shared" si="6"/>
        <v>0</v>
      </c>
      <c r="H26" s="12">
        <v>5510332</v>
      </c>
      <c r="I26" s="12">
        <f t="shared" si="7"/>
        <v>391.80403868031857</v>
      </c>
      <c r="J26" s="12">
        <v>40436383</v>
      </c>
      <c r="K26" s="12">
        <f t="shared" si="8"/>
        <v>2875.1694397042093</v>
      </c>
      <c r="L26" s="12">
        <v>3427602</v>
      </c>
      <c r="M26" s="12">
        <f t="shared" si="9"/>
        <v>243.714590443686</v>
      </c>
      <c r="N26" s="12">
        <v>1724618</v>
      </c>
      <c r="O26" s="12">
        <f t="shared" si="10"/>
        <v>122.6264220705347</v>
      </c>
      <c r="P26" s="12">
        <v>3200388</v>
      </c>
      <c r="Q26" s="12">
        <f t="shared" si="11"/>
        <v>227.55887372013652</v>
      </c>
      <c r="R26" s="12">
        <v>5436978</v>
      </c>
      <c r="S26" s="12">
        <f t="shared" si="12"/>
        <v>386.5883105802048</v>
      </c>
      <c r="T26" s="12">
        <v>536428</v>
      </c>
      <c r="U26" s="12">
        <f t="shared" si="13"/>
        <v>38.14192263936291</v>
      </c>
      <c r="V26" s="12">
        <v>621276</v>
      </c>
      <c r="W26" s="12">
        <f t="shared" si="14"/>
        <v>44.174914675767916</v>
      </c>
      <c r="X26" s="12">
        <v>1083151</v>
      </c>
      <c r="Y26" s="12">
        <f t="shared" si="15"/>
        <v>77.0158560864619</v>
      </c>
      <c r="Z26" s="12">
        <v>0</v>
      </c>
      <c r="AA26" s="12">
        <f t="shared" si="16"/>
        <v>0</v>
      </c>
      <c r="AB26" s="12">
        <v>1319983</v>
      </c>
      <c r="AC26" s="12">
        <f t="shared" si="0"/>
        <v>93.8554465301479</v>
      </c>
      <c r="AD26" s="12">
        <v>0</v>
      </c>
      <c r="AE26" s="12">
        <f t="shared" si="1"/>
        <v>0</v>
      </c>
      <c r="AF26" s="12">
        <v>12767</v>
      </c>
      <c r="AG26" s="12">
        <f t="shared" si="2"/>
        <v>0.9077787258248009</v>
      </c>
      <c r="AH26" s="12">
        <v>100874</v>
      </c>
      <c r="AI26" s="12">
        <f t="shared" si="3"/>
        <v>7.172497155858931</v>
      </c>
      <c r="AJ26" s="12">
        <v>324316</v>
      </c>
      <c r="AK26" s="12">
        <f t="shared" si="4"/>
        <v>23.060011376564276</v>
      </c>
      <c r="AL26" s="13">
        <f t="shared" si="17"/>
        <v>63756022</v>
      </c>
      <c r="AM26" s="12">
        <f t="shared" si="18"/>
        <v>4533.278014789534</v>
      </c>
    </row>
    <row r="27" spans="1:39" ht="12.75">
      <c r="A27" s="9">
        <v>24</v>
      </c>
      <c r="B27" s="2" t="s">
        <v>41</v>
      </c>
      <c r="C27" s="19">
        <v>4286</v>
      </c>
      <c r="D27" s="12">
        <v>0</v>
      </c>
      <c r="E27" s="12">
        <f t="shared" si="5"/>
        <v>0</v>
      </c>
      <c r="F27" s="12">
        <v>2400</v>
      </c>
      <c r="G27" s="12">
        <f t="shared" si="6"/>
        <v>0.5599626691553896</v>
      </c>
      <c r="H27" s="12">
        <v>2953833</v>
      </c>
      <c r="I27" s="12">
        <f t="shared" si="7"/>
        <v>689.1817545496967</v>
      </c>
      <c r="J27" s="12">
        <v>13127020</v>
      </c>
      <c r="K27" s="12">
        <f t="shared" si="8"/>
        <v>3062.767148856743</v>
      </c>
      <c r="L27" s="12">
        <v>1039317</v>
      </c>
      <c r="M27" s="12">
        <f t="shared" si="9"/>
        <v>242.49113392440503</v>
      </c>
      <c r="N27" s="12">
        <v>657836</v>
      </c>
      <c r="O27" s="12">
        <f t="shared" si="10"/>
        <v>153.48483434437705</v>
      </c>
      <c r="P27" s="12">
        <v>764485</v>
      </c>
      <c r="Q27" s="12">
        <f t="shared" si="11"/>
        <v>178.36794213719085</v>
      </c>
      <c r="R27" s="12">
        <v>2431060</v>
      </c>
      <c r="S27" s="12">
        <f t="shared" si="12"/>
        <v>567.2095193653756</v>
      </c>
      <c r="T27" s="12">
        <v>264828</v>
      </c>
      <c r="U27" s="12">
        <f t="shared" si="13"/>
        <v>61.78908072795147</v>
      </c>
      <c r="V27" s="12">
        <v>85191</v>
      </c>
      <c r="W27" s="12">
        <f t="shared" si="14"/>
        <v>19.876574895007</v>
      </c>
      <c r="X27" s="12">
        <v>280771</v>
      </c>
      <c r="Y27" s="12">
        <f t="shared" si="15"/>
        <v>65.50886607559497</v>
      </c>
      <c r="Z27" s="12">
        <v>0</v>
      </c>
      <c r="AA27" s="12">
        <f t="shared" si="16"/>
        <v>0</v>
      </c>
      <c r="AB27" s="12">
        <v>709003</v>
      </c>
      <c r="AC27" s="12">
        <f t="shared" si="0"/>
        <v>165.42300513299114</v>
      </c>
      <c r="AD27" s="12">
        <v>0</v>
      </c>
      <c r="AE27" s="12">
        <f t="shared" si="1"/>
        <v>0</v>
      </c>
      <c r="AF27" s="12">
        <v>0</v>
      </c>
      <c r="AG27" s="12">
        <f t="shared" si="2"/>
        <v>0</v>
      </c>
      <c r="AH27" s="12">
        <v>116327</v>
      </c>
      <c r="AI27" s="12">
        <f t="shared" si="3"/>
        <v>27.14115725618292</v>
      </c>
      <c r="AJ27" s="12">
        <v>23535</v>
      </c>
      <c r="AK27" s="12">
        <f t="shared" si="4"/>
        <v>5.491133924405039</v>
      </c>
      <c r="AL27" s="13">
        <f t="shared" si="17"/>
        <v>22455606</v>
      </c>
      <c r="AM27" s="12">
        <f t="shared" si="18"/>
        <v>5239.292113859076</v>
      </c>
    </row>
    <row r="28" spans="1:39" ht="12.75">
      <c r="A28" s="10">
        <v>25</v>
      </c>
      <c r="B28" s="3" t="s">
        <v>42</v>
      </c>
      <c r="C28" s="20">
        <v>2296</v>
      </c>
      <c r="D28" s="14">
        <v>0</v>
      </c>
      <c r="E28" s="14">
        <f t="shared" si="5"/>
        <v>0</v>
      </c>
      <c r="F28" s="14">
        <v>0</v>
      </c>
      <c r="G28" s="14">
        <f t="shared" si="6"/>
        <v>0</v>
      </c>
      <c r="H28" s="14">
        <v>1586378</v>
      </c>
      <c r="I28" s="14">
        <f t="shared" si="7"/>
        <v>690.9311846689895</v>
      </c>
      <c r="J28" s="14">
        <v>8826797</v>
      </c>
      <c r="K28" s="14">
        <f t="shared" si="8"/>
        <v>3844.423780487805</v>
      </c>
      <c r="L28" s="14">
        <v>486392</v>
      </c>
      <c r="M28" s="14">
        <f t="shared" si="9"/>
        <v>211.8432055749129</v>
      </c>
      <c r="N28" s="14">
        <v>579626</v>
      </c>
      <c r="O28" s="14">
        <f t="shared" si="10"/>
        <v>252.45034843205576</v>
      </c>
      <c r="P28" s="14">
        <v>977115</v>
      </c>
      <c r="Q28" s="14">
        <f t="shared" si="11"/>
        <v>425.5727351916376</v>
      </c>
      <c r="R28" s="14">
        <v>1851068</v>
      </c>
      <c r="S28" s="14">
        <f t="shared" si="12"/>
        <v>806.2142857142857</v>
      </c>
      <c r="T28" s="14">
        <v>131407</v>
      </c>
      <c r="U28" s="14">
        <f t="shared" si="13"/>
        <v>57.23301393728223</v>
      </c>
      <c r="V28" s="14">
        <v>68663</v>
      </c>
      <c r="W28" s="14">
        <f t="shared" si="14"/>
        <v>29.90548780487805</v>
      </c>
      <c r="X28" s="14">
        <v>45949</v>
      </c>
      <c r="Y28" s="14">
        <f t="shared" si="15"/>
        <v>20.012630662020907</v>
      </c>
      <c r="Z28" s="14">
        <v>0</v>
      </c>
      <c r="AA28" s="14">
        <f t="shared" si="16"/>
        <v>0</v>
      </c>
      <c r="AB28" s="14">
        <v>189870</v>
      </c>
      <c r="AC28" s="14">
        <f t="shared" si="0"/>
        <v>82.69599303135888</v>
      </c>
      <c r="AD28" s="14">
        <v>0</v>
      </c>
      <c r="AE28" s="14">
        <f t="shared" si="1"/>
        <v>0</v>
      </c>
      <c r="AF28" s="14">
        <v>0</v>
      </c>
      <c r="AG28" s="14">
        <f t="shared" si="2"/>
        <v>0</v>
      </c>
      <c r="AH28" s="14">
        <v>164315</v>
      </c>
      <c r="AI28" s="14">
        <f t="shared" si="3"/>
        <v>71.56576655052265</v>
      </c>
      <c r="AJ28" s="14">
        <v>34416</v>
      </c>
      <c r="AK28" s="14">
        <f t="shared" si="4"/>
        <v>14.989547038327526</v>
      </c>
      <c r="AL28" s="15">
        <f t="shared" si="17"/>
        <v>14941996</v>
      </c>
      <c r="AM28" s="14">
        <f t="shared" si="18"/>
        <v>6507.837979094076</v>
      </c>
    </row>
    <row r="29" spans="1:39" ht="12.75">
      <c r="A29" s="9">
        <v>26</v>
      </c>
      <c r="B29" s="2" t="s">
        <v>43</v>
      </c>
      <c r="C29" s="19">
        <v>51403</v>
      </c>
      <c r="D29" s="12">
        <v>90382</v>
      </c>
      <c r="E29" s="12">
        <f t="shared" si="5"/>
        <v>1.7583020446277455</v>
      </c>
      <c r="F29" s="12">
        <v>0</v>
      </c>
      <c r="G29" s="12">
        <f t="shared" si="6"/>
        <v>0</v>
      </c>
      <c r="H29" s="12">
        <v>18062032</v>
      </c>
      <c r="I29" s="12">
        <f t="shared" si="7"/>
        <v>351.3808921658269</v>
      </c>
      <c r="J29" s="12">
        <v>150030139</v>
      </c>
      <c r="K29" s="12">
        <f t="shared" si="8"/>
        <v>2918.7039472404335</v>
      </c>
      <c r="L29" s="12">
        <v>15529843</v>
      </c>
      <c r="M29" s="12">
        <f t="shared" si="9"/>
        <v>302.1193899188763</v>
      </c>
      <c r="N29" s="12">
        <v>8427220</v>
      </c>
      <c r="O29" s="12">
        <f t="shared" si="10"/>
        <v>163.9441277746435</v>
      </c>
      <c r="P29" s="12">
        <v>15887028</v>
      </c>
      <c r="Q29" s="12">
        <f t="shared" si="11"/>
        <v>309.06810886524136</v>
      </c>
      <c r="R29" s="12">
        <v>16130300</v>
      </c>
      <c r="S29" s="12">
        <f t="shared" si="12"/>
        <v>313.8007509289341</v>
      </c>
      <c r="T29" s="12">
        <v>786296</v>
      </c>
      <c r="U29" s="12">
        <f t="shared" si="13"/>
        <v>15.296694745442872</v>
      </c>
      <c r="V29" s="12">
        <v>1790937</v>
      </c>
      <c r="W29" s="12">
        <f t="shared" si="14"/>
        <v>34.84109876855437</v>
      </c>
      <c r="X29" s="12">
        <v>3576030</v>
      </c>
      <c r="Y29" s="12">
        <f t="shared" si="15"/>
        <v>69.56850767464934</v>
      </c>
      <c r="Z29" s="12">
        <v>0</v>
      </c>
      <c r="AA29" s="12">
        <f t="shared" si="16"/>
        <v>0</v>
      </c>
      <c r="AB29" s="12">
        <v>3822682</v>
      </c>
      <c r="AC29" s="12">
        <f t="shared" si="0"/>
        <v>74.3669046553703</v>
      </c>
      <c r="AD29" s="12">
        <v>0</v>
      </c>
      <c r="AE29" s="12">
        <f t="shared" si="1"/>
        <v>0</v>
      </c>
      <c r="AF29" s="12">
        <v>1830</v>
      </c>
      <c r="AG29" s="12">
        <f t="shared" si="2"/>
        <v>0.03560103495904908</v>
      </c>
      <c r="AH29" s="12">
        <v>3752871</v>
      </c>
      <c r="AI29" s="12">
        <f t="shared" si="3"/>
        <v>73.00879326109371</v>
      </c>
      <c r="AJ29" s="12">
        <v>3381062</v>
      </c>
      <c r="AK29" s="12">
        <f t="shared" si="4"/>
        <v>65.77557730093574</v>
      </c>
      <c r="AL29" s="13">
        <f t="shared" si="17"/>
        <v>241268652</v>
      </c>
      <c r="AM29" s="12">
        <f t="shared" si="18"/>
        <v>4693.668696379589</v>
      </c>
    </row>
    <row r="30" spans="1:39" ht="12.75">
      <c r="A30" s="9">
        <v>27</v>
      </c>
      <c r="B30" s="2" t="s">
        <v>44</v>
      </c>
      <c r="C30" s="19">
        <v>5840</v>
      </c>
      <c r="D30" s="12">
        <v>0</v>
      </c>
      <c r="E30" s="12">
        <f t="shared" si="5"/>
        <v>0</v>
      </c>
      <c r="F30" s="12">
        <v>0</v>
      </c>
      <c r="G30" s="12">
        <f t="shared" si="6"/>
        <v>0</v>
      </c>
      <c r="H30" s="12">
        <v>3328616</v>
      </c>
      <c r="I30" s="12">
        <f t="shared" si="7"/>
        <v>569.9684931506849</v>
      </c>
      <c r="J30" s="12">
        <v>16241742</v>
      </c>
      <c r="K30" s="12">
        <f t="shared" si="8"/>
        <v>2781.120205479452</v>
      </c>
      <c r="L30" s="12">
        <v>1614996</v>
      </c>
      <c r="M30" s="12">
        <f t="shared" si="9"/>
        <v>276.5404109589041</v>
      </c>
      <c r="N30" s="12">
        <v>858246</v>
      </c>
      <c r="O30" s="12">
        <f t="shared" si="10"/>
        <v>146.9599315068493</v>
      </c>
      <c r="P30" s="12">
        <v>1312047</v>
      </c>
      <c r="Q30" s="12">
        <f t="shared" si="11"/>
        <v>224.66558219178083</v>
      </c>
      <c r="R30" s="12">
        <v>2451967</v>
      </c>
      <c r="S30" s="12">
        <f t="shared" si="12"/>
        <v>419.8573630136986</v>
      </c>
      <c r="T30" s="12">
        <v>367889</v>
      </c>
      <c r="U30" s="12">
        <f t="shared" si="13"/>
        <v>62.99469178082192</v>
      </c>
      <c r="V30" s="12">
        <v>282135</v>
      </c>
      <c r="W30" s="12">
        <f t="shared" si="14"/>
        <v>48.31078767123287</v>
      </c>
      <c r="X30" s="12">
        <v>440750</v>
      </c>
      <c r="Y30" s="12">
        <f t="shared" si="15"/>
        <v>75.4708904109589</v>
      </c>
      <c r="Z30" s="12">
        <v>0</v>
      </c>
      <c r="AA30" s="12">
        <f t="shared" si="16"/>
        <v>0</v>
      </c>
      <c r="AB30" s="12">
        <v>397442</v>
      </c>
      <c r="AC30" s="12">
        <f t="shared" si="0"/>
        <v>68.05513698630136</v>
      </c>
      <c r="AD30" s="12">
        <v>2505</v>
      </c>
      <c r="AE30" s="12">
        <f t="shared" si="1"/>
        <v>0.4289383561643836</v>
      </c>
      <c r="AF30" s="12">
        <v>0</v>
      </c>
      <c r="AG30" s="12">
        <f t="shared" si="2"/>
        <v>0</v>
      </c>
      <c r="AH30" s="12">
        <v>151420</v>
      </c>
      <c r="AI30" s="12">
        <f t="shared" si="3"/>
        <v>25.92808219178082</v>
      </c>
      <c r="AJ30" s="12">
        <v>406289</v>
      </c>
      <c r="AK30" s="12">
        <f t="shared" si="4"/>
        <v>69.57003424657535</v>
      </c>
      <c r="AL30" s="13">
        <f t="shared" si="17"/>
        <v>27856044</v>
      </c>
      <c r="AM30" s="12">
        <f t="shared" si="18"/>
        <v>4769.8705479452055</v>
      </c>
    </row>
    <row r="31" spans="1:39" ht="12.75">
      <c r="A31" s="9">
        <v>28</v>
      </c>
      <c r="B31" s="2" t="s">
        <v>45</v>
      </c>
      <c r="C31" s="19">
        <v>29816</v>
      </c>
      <c r="D31" s="12">
        <v>158129</v>
      </c>
      <c r="E31" s="12">
        <f t="shared" si="5"/>
        <v>5.303494767909847</v>
      </c>
      <c r="F31" s="12">
        <v>0</v>
      </c>
      <c r="G31" s="12">
        <f t="shared" si="6"/>
        <v>0</v>
      </c>
      <c r="H31" s="12">
        <v>10988566</v>
      </c>
      <c r="I31" s="12">
        <f t="shared" si="7"/>
        <v>368.5459484840354</v>
      </c>
      <c r="J31" s="12">
        <v>91172239</v>
      </c>
      <c r="K31" s="12">
        <f t="shared" si="8"/>
        <v>3057.82931982828</v>
      </c>
      <c r="L31" s="12">
        <v>8628065</v>
      </c>
      <c r="M31" s="12">
        <f t="shared" si="9"/>
        <v>289.3770123423665</v>
      </c>
      <c r="N31" s="12">
        <v>4552592</v>
      </c>
      <c r="O31" s="12">
        <f t="shared" si="10"/>
        <v>152.68956265092567</v>
      </c>
      <c r="P31" s="12">
        <v>8071503</v>
      </c>
      <c r="Q31" s="12">
        <f t="shared" si="11"/>
        <v>270.710457472498</v>
      </c>
      <c r="R31" s="12">
        <v>10161271</v>
      </c>
      <c r="S31" s="12">
        <f t="shared" si="12"/>
        <v>340.7992688489402</v>
      </c>
      <c r="T31" s="12">
        <v>1442179</v>
      </c>
      <c r="U31" s="12">
        <f t="shared" si="13"/>
        <v>48.369298363294874</v>
      </c>
      <c r="V31" s="12">
        <v>842937</v>
      </c>
      <c r="W31" s="12">
        <f t="shared" si="14"/>
        <v>28.271297290045613</v>
      </c>
      <c r="X31" s="12">
        <v>1279022</v>
      </c>
      <c r="Y31" s="12">
        <f t="shared" si="15"/>
        <v>42.8971693050711</v>
      </c>
      <c r="Z31" s="12">
        <v>388867</v>
      </c>
      <c r="AA31" s="12">
        <f t="shared" si="16"/>
        <v>13.042225650657365</v>
      </c>
      <c r="AB31" s="12">
        <v>3047500</v>
      </c>
      <c r="AC31" s="12">
        <f t="shared" si="0"/>
        <v>102.21022269922189</v>
      </c>
      <c r="AD31" s="12">
        <v>0</v>
      </c>
      <c r="AE31" s="12">
        <f t="shared" si="1"/>
        <v>0</v>
      </c>
      <c r="AF31" s="12">
        <v>27545</v>
      </c>
      <c r="AG31" s="12">
        <f t="shared" si="2"/>
        <v>0.9238328414274215</v>
      </c>
      <c r="AH31" s="12">
        <v>318552</v>
      </c>
      <c r="AI31" s="12">
        <f t="shared" si="3"/>
        <v>10.683928092299437</v>
      </c>
      <c r="AJ31" s="12">
        <v>624260</v>
      </c>
      <c r="AK31" s="12">
        <f t="shared" si="4"/>
        <v>20.937080762006975</v>
      </c>
      <c r="AL31" s="13">
        <f t="shared" si="17"/>
        <v>141703227</v>
      </c>
      <c r="AM31" s="12">
        <f t="shared" si="18"/>
        <v>4752.59011939898</v>
      </c>
    </row>
    <row r="32" spans="1:39" ht="12.75">
      <c r="A32" s="9">
        <v>29</v>
      </c>
      <c r="B32" s="2" t="s">
        <v>46</v>
      </c>
      <c r="C32" s="19">
        <v>14653</v>
      </c>
      <c r="D32" s="12">
        <v>0</v>
      </c>
      <c r="E32" s="12">
        <f t="shared" si="5"/>
        <v>0</v>
      </c>
      <c r="F32" s="12">
        <v>0</v>
      </c>
      <c r="G32" s="12">
        <f t="shared" si="6"/>
        <v>0</v>
      </c>
      <c r="H32" s="12">
        <v>7298826</v>
      </c>
      <c r="I32" s="12">
        <f t="shared" si="7"/>
        <v>498.1113765099297</v>
      </c>
      <c r="J32" s="12">
        <v>41637061</v>
      </c>
      <c r="K32" s="12">
        <f t="shared" si="8"/>
        <v>2841.5383197979936</v>
      </c>
      <c r="L32" s="12">
        <v>4720576</v>
      </c>
      <c r="M32" s="12">
        <f t="shared" si="9"/>
        <v>322.15764689824607</v>
      </c>
      <c r="N32" s="12">
        <v>2255186</v>
      </c>
      <c r="O32" s="12">
        <f t="shared" si="10"/>
        <v>153.9060943151573</v>
      </c>
      <c r="P32" s="12">
        <v>4223926</v>
      </c>
      <c r="Q32" s="12">
        <f t="shared" si="11"/>
        <v>288.2635637753361</v>
      </c>
      <c r="R32" s="12">
        <v>5722052</v>
      </c>
      <c r="S32" s="12">
        <f t="shared" si="12"/>
        <v>390.50378762028254</v>
      </c>
      <c r="T32" s="12">
        <v>928615</v>
      </c>
      <c r="U32" s="12">
        <f t="shared" si="13"/>
        <v>63.373711867876885</v>
      </c>
      <c r="V32" s="12">
        <v>1131514</v>
      </c>
      <c r="W32" s="12">
        <f t="shared" si="14"/>
        <v>77.22063741213404</v>
      </c>
      <c r="X32" s="12">
        <v>313207</v>
      </c>
      <c r="Y32" s="12">
        <f t="shared" si="15"/>
        <v>21.374940285265815</v>
      </c>
      <c r="Z32" s="12">
        <v>0</v>
      </c>
      <c r="AA32" s="12">
        <f t="shared" si="16"/>
        <v>0</v>
      </c>
      <c r="AB32" s="12">
        <v>1023997</v>
      </c>
      <c r="AC32" s="12">
        <f t="shared" si="0"/>
        <v>69.88309561182011</v>
      </c>
      <c r="AD32" s="12">
        <v>4978</v>
      </c>
      <c r="AE32" s="12">
        <f t="shared" si="1"/>
        <v>0.3397256534498055</v>
      </c>
      <c r="AF32" s="12">
        <v>31315</v>
      </c>
      <c r="AG32" s="12">
        <f t="shared" si="2"/>
        <v>2.1371050296867535</v>
      </c>
      <c r="AH32" s="12">
        <v>136509</v>
      </c>
      <c r="AI32" s="12">
        <f t="shared" si="3"/>
        <v>9.31611274141814</v>
      </c>
      <c r="AJ32" s="12">
        <v>643859</v>
      </c>
      <c r="AK32" s="12">
        <f t="shared" si="4"/>
        <v>43.940421756636866</v>
      </c>
      <c r="AL32" s="13">
        <f t="shared" si="17"/>
        <v>70071621</v>
      </c>
      <c r="AM32" s="12">
        <f t="shared" si="18"/>
        <v>4782.0665392752335</v>
      </c>
    </row>
    <row r="33" spans="1:39" ht="12.75">
      <c r="A33" s="10">
        <v>30</v>
      </c>
      <c r="B33" s="3" t="s">
        <v>47</v>
      </c>
      <c r="C33" s="20">
        <v>2675</v>
      </c>
      <c r="D33" s="14">
        <v>0</v>
      </c>
      <c r="E33" s="14">
        <f t="shared" si="5"/>
        <v>0</v>
      </c>
      <c r="F33" s="14">
        <v>0</v>
      </c>
      <c r="G33" s="14">
        <f t="shared" si="6"/>
        <v>0</v>
      </c>
      <c r="H33" s="14">
        <v>1368608</v>
      </c>
      <c r="I33" s="14">
        <f t="shared" si="7"/>
        <v>511.62915887850465</v>
      </c>
      <c r="J33" s="14">
        <v>6668767</v>
      </c>
      <c r="K33" s="14">
        <f t="shared" si="8"/>
        <v>2492.9970093457946</v>
      </c>
      <c r="L33" s="14">
        <v>301049</v>
      </c>
      <c r="M33" s="14">
        <f t="shared" si="9"/>
        <v>112.54168224299066</v>
      </c>
      <c r="N33" s="14">
        <v>371923</v>
      </c>
      <c r="O33" s="14">
        <f t="shared" si="10"/>
        <v>139.03663551401868</v>
      </c>
      <c r="P33" s="14">
        <v>866728</v>
      </c>
      <c r="Q33" s="14">
        <f t="shared" si="11"/>
        <v>324.0104672897196</v>
      </c>
      <c r="R33" s="14">
        <v>1204096</v>
      </c>
      <c r="S33" s="14">
        <f t="shared" si="12"/>
        <v>450.1293457943925</v>
      </c>
      <c r="T33" s="14">
        <v>0</v>
      </c>
      <c r="U33" s="14">
        <f t="shared" si="13"/>
        <v>0</v>
      </c>
      <c r="V33" s="14">
        <v>44501</v>
      </c>
      <c r="W33" s="14">
        <f t="shared" si="14"/>
        <v>16.635887850467288</v>
      </c>
      <c r="X33" s="14">
        <v>148657</v>
      </c>
      <c r="Y33" s="14">
        <f t="shared" si="15"/>
        <v>55.57271028037383</v>
      </c>
      <c r="Z33" s="14">
        <v>0</v>
      </c>
      <c r="AA33" s="14">
        <f t="shared" si="16"/>
        <v>0</v>
      </c>
      <c r="AB33" s="14">
        <v>283025</v>
      </c>
      <c r="AC33" s="14">
        <f t="shared" si="0"/>
        <v>105.80373831775701</v>
      </c>
      <c r="AD33" s="14">
        <v>0</v>
      </c>
      <c r="AE33" s="14">
        <f t="shared" si="1"/>
        <v>0</v>
      </c>
      <c r="AF33" s="14">
        <v>0</v>
      </c>
      <c r="AG33" s="14">
        <f t="shared" si="2"/>
        <v>0</v>
      </c>
      <c r="AH33" s="14">
        <v>171663</v>
      </c>
      <c r="AI33" s="14">
        <f t="shared" si="3"/>
        <v>64.17308411214954</v>
      </c>
      <c r="AJ33" s="14">
        <v>210442</v>
      </c>
      <c r="AK33" s="14">
        <f t="shared" si="4"/>
        <v>78.66990654205607</v>
      </c>
      <c r="AL33" s="15">
        <f t="shared" si="17"/>
        <v>11639459</v>
      </c>
      <c r="AM33" s="14">
        <f t="shared" si="18"/>
        <v>4351.199626168224</v>
      </c>
    </row>
    <row r="34" spans="1:39" ht="12.75">
      <c r="A34" s="9">
        <v>31</v>
      </c>
      <c r="B34" s="2" t="s">
        <v>48</v>
      </c>
      <c r="C34" s="19">
        <v>6632</v>
      </c>
      <c r="D34" s="12">
        <v>162059</v>
      </c>
      <c r="E34" s="12">
        <f t="shared" si="5"/>
        <v>24.435916767189386</v>
      </c>
      <c r="F34" s="12">
        <v>0</v>
      </c>
      <c r="G34" s="12">
        <f t="shared" si="6"/>
        <v>0</v>
      </c>
      <c r="H34" s="12">
        <v>2614946</v>
      </c>
      <c r="I34" s="12">
        <f t="shared" si="7"/>
        <v>394.2922195416164</v>
      </c>
      <c r="J34" s="12">
        <v>19883704</v>
      </c>
      <c r="K34" s="12">
        <f t="shared" si="8"/>
        <v>2998.145958986731</v>
      </c>
      <c r="L34" s="12">
        <v>1566239</v>
      </c>
      <c r="M34" s="12">
        <f t="shared" si="9"/>
        <v>236.16390229191796</v>
      </c>
      <c r="N34" s="12">
        <v>830707</v>
      </c>
      <c r="O34" s="12">
        <f t="shared" si="10"/>
        <v>125.25738841978287</v>
      </c>
      <c r="P34" s="12">
        <v>1144799</v>
      </c>
      <c r="Q34" s="12">
        <f t="shared" si="11"/>
        <v>172.61746079613994</v>
      </c>
      <c r="R34" s="12">
        <v>2687734</v>
      </c>
      <c r="S34" s="12">
        <f t="shared" si="12"/>
        <v>405.26749095295537</v>
      </c>
      <c r="T34" s="12">
        <v>280287</v>
      </c>
      <c r="U34" s="12">
        <f t="shared" si="13"/>
        <v>42.26281664656212</v>
      </c>
      <c r="V34" s="12">
        <v>152889</v>
      </c>
      <c r="W34" s="12">
        <f t="shared" si="14"/>
        <v>23.05322677925211</v>
      </c>
      <c r="X34" s="12">
        <v>566393</v>
      </c>
      <c r="Y34" s="12">
        <f t="shared" si="15"/>
        <v>85.40304583835947</v>
      </c>
      <c r="Z34" s="12">
        <v>0</v>
      </c>
      <c r="AA34" s="12">
        <f t="shared" si="16"/>
        <v>0</v>
      </c>
      <c r="AB34" s="12">
        <v>249866</v>
      </c>
      <c r="AC34" s="12">
        <f t="shared" si="0"/>
        <v>37.67581423401689</v>
      </c>
      <c r="AD34" s="12">
        <v>0</v>
      </c>
      <c r="AE34" s="12">
        <f t="shared" si="1"/>
        <v>0</v>
      </c>
      <c r="AF34" s="12">
        <v>0</v>
      </c>
      <c r="AG34" s="12">
        <f t="shared" si="2"/>
        <v>0</v>
      </c>
      <c r="AH34" s="12">
        <v>157064</v>
      </c>
      <c r="AI34" s="12">
        <f t="shared" si="3"/>
        <v>23.682750301568156</v>
      </c>
      <c r="AJ34" s="12">
        <v>193749</v>
      </c>
      <c r="AK34" s="12">
        <f t="shared" si="4"/>
        <v>29.214264173703256</v>
      </c>
      <c r="AL34" s="13">
        <f t="shared" si="17"/>
        <v>30490436</v>
      </c>
      <c r="AM34" s="12">
        <f t="shared" si="18"/>
        <v>4597.472255729795</v>
      </c>
    </row>
    <row r="35" spans="1:39" ht="12.75">
      <c r="A35" s="9">
        <v>32</v>
      </c>
      <c r="B35" s="2" t="s">
        <v>49</v>
      </c>
      <c r="C35" s="19">
        <v>21397</v>
      </c>
      <c r="D35" s="12">
        <v>0</v>
      </c>
      <c r="E35" s="12">
        <f t="shared" si="5"/>
        <v>0</v>
      </c>
      <c r="F35" s="12">
        <v>0</v>
      </c>
      <c r="G35" s="12">
        <f t="shared" si="6"/>
        <v>0</v>
      </c>
      <c r="H35" s="12">
        <v>7418009</v>
      </c>
      <c r="I35" s="12">
        <f t="shared" si="7"/>
        <v>346.68453521521707</v>
      </c>
      <c r="J35" s="12">
        <v>55247019</v>
      </c>
      <c r="K35" s="12">
        <f t="shared" si="8"/>
        <v>2581.9983642566717</v>
      </c>
      <c r="L35" s="12">
        <v>4865208</v>
      </c>
      <c r="M35" s="12">
        <f t="shared" si="9"/>
        <v>227.37804365097912</v>
      </c>
      <c r="N35" s="12">
        <v>2457270</v>
      </c>
      <c r="O35" s="12">
        <f t="shared" si="10"/>
        <v>114.84180025237183</v>
      </c>
      <c r="P35" s="12">
        <v>4101527</v>
      </c>
      <c r="Q35" s="12">
        <f t="shared" si="11"/>
        <v>191.68701219797168</v>
      </c>
      <c r="R35" s="12">
        <v>7639644</v>
      </c>
      <c r="S35" s="12">
        <f t="shared" si="12"/>
        <v>357.04276300415944</v>
      </c>
      <c r="T35" s="12">
        <v>1474060</v>
      </c>
      <c r="U35" s="12">
        <f t="shared" si="13"/>
        <v>68.89096602327429</v>
      </c>
      <c r="V35" s="12">
        <v>515717</v>
      </c>
      <c r="W35" s="12">
        <f t="shared" si="14"/>
        <v>24.102304061317007</v>
      </c>
      <c r="X35" s="12">
        <v>758754</v>
      </c>
      <c r="Y35" s="12">
        <f t="shared" si="15"/>
        <v>35.46076552787774</v>
      </c>
      <c r="Z35" s="12">
        <v>0</v>
      </c>
      <c r="AA35" s="12">
        <f t="shared" si="16"/>
        <v>0</v>
      </c>
      <c r="AB35" s="12">
        <v>1672449</v>
      </c>
      <c r="AC35" s="12">
        <f t="shared" si="0"/>
        <v>78.16277982894799</v>
      </c>
      <c r="AD35" s="12">
        <v>0</v>
      </c>
      <c r="AE35" s="12">
        <f t="shared" si="1"/>
        <v>0</v>
      </c>
      <c r="AF35" s="12">
        <v>0</v>
      </c>
      <c r="AG35" s="12">
        <f t="shared" si="2"/>
        <v>0</v>
      </c>
      <c r="AH35" s="12">
        <v>993447</v>
      </c>
      <c r="AI35" s="12">
        <f t="shared" si="3"/>
        <v>46.42926578492312</v>
      </c>
      <c r="AJ35" s="12">
        <v>679673</v>
      </c>
      <c r="AK35" s="12">
        <f t="shared" si="4"/>
        <v>31.76487358040847</v>
      </c>
      <c r="AL35" s="13">
        <f t="shared" si="17"/>
        <v>87822777</v>
      </c>
      <c r="AM35" s="12">
        <f t="shared" si="18"/>
        <v>4104.443473384119</v>
      </c>
    </row>
    <row r="36" spans="1:39" ht="12.75">
      <c r="A36" s="9">
        <v>33</v>
      </c>
      <c r="B36" s="2" t="s">
        <v>50</v>
      </c>
      <c r="C36" s="19">
        <v>2306</v>
      </c>
      <c r="D36" s="12">
        <v>35273</v>
      </c>
      <c r="E36" s="12">
        <f t="shared" si="5"/>
        <v>15.296183868169992</v>
      </c>
      <c r="F36" s="12">
        <v>1185</v>
      </c>
      <c r="G36" s="12">
        <f t="shared" si="6"/>
        <v>0.5138768430182133</v>
      </c>
      <c r="H36" s="12">
        <v>1517407</v>
      </c>
      <c r="I36" s="12">
        <f t="shared" si="7"/>
        <v>658.0255854293148</v>
      </c>
      <c r="J36" s="12">
        <v>5716358</v>
      </c>
      <c r="K36" s="12">
        <f t="shared" si="8"/>
        <v>2478.906331309627</v>
      </c>
      <c r="L36" s="12">
        <v>431345</v>
      </c>
      <c r="M36" s="12">
        <f t="shared" si="9"/>
        <v>187.05333911535126</v>
      </c>
      <c r="N36" s="12">
        <v>363374</v>
      </c>
      <c r="O36" s="12">
        <f t="shared" si="10"/>
        <v>157.57762359063312</v>
      </c>
      <c r="P36" s="12">
        <v>950095</v>
      </c>
      <c r="Q36" s="12">
        <f t="shared" si="11"/>
        <v>412.0099739809193</v>
      </c>
      <c r="R36" s="12">
        <v>913820</v>
      </c>
      <c r="S36" s="12">
        <f t="shared" si="12"/>
        <v>396.27927146574154</v>
      </c>
      <c r="T36" s="12">
        <v>76717</v>
      </c>
      <c r="U36" s="12">
        <f t="shared" si="13"/>
        <v>33.268430182133564</v>
      </c>
      <c r="V36" s="12">
        <v>140719</v>
      </c>
      <c r="W36" s="12">
        <f t="shared" si="14"/>
        <v>61.02298352124892</v>
      </c>
      <c r="X36" s="12">
        <v>191065</v>
      </c>
      <c r="Y36" s="12">
        <f t="shared" si="15"/>
        <v>82.85559410234171</v>
      </c>
      <c r="Z36" s="12">
        <v>0</v>
      </c>
      <c r="AA36" s="12">
        <f t="shared" si="16"/>
        <v>0</v>
      </c>
      <c r="AB36" s="12">
        <v>134250</v>
      </c>
      <c r="AC36" s="12">
        <f aca="true" t="shared" si="19" ref="AC36:AC67">AB36/$C36</f>
        <v>58.21769297484822</v>
      </c>
      <c r="AD36" s="12">
        <v>350</v>
      </c>
      <c r="AE36" s="12">
        <f aca="true" t="shared" si="20" ref="AE36:AE67">AD36/$C36</f>
        <v>0.15177797051170858</v>
      </c>
      <c r="AF36" s="12">
        <v>0</v>
      </c>
      <c r="AG36" s="12">
        <f aca="true" t="shared" si="21" ref="AG36:AG67">AF36/$C36</f>
        <v>0</v>
      </c>
      <c r="AH36" s="12">
        <v>127</v>
      </c>
      <c r="AI36" s="12">
        <f aca="true" t="shared" si="22" ref="AI36:AI67">AH36/$C36</f>
        <v>0.05507372072853426</v>
      </c>
      <c r="AJ36" s="12">
        <v>333286</v>
      </c>
      <c r="AK36" s="12">
        <f aca="true" t="shared" si="23" ref="AK36:AK67">AJ36/$C36</f>
        <v>144.52992194275802</v>
      </c>
      <c r="AL36" s="13">
        <f t="shared" si="17"/>
        <v>10805371</v>
      </c>
      <c r="AM36" s="12">
        <f t="shared" si="18"/>
        <v>4685.763660017346</v>
      </c>
    </row>
    <row r="37" spans="1:39" ht="12.75">
      <c r="A37" s="9">
        <v>34</v>
      </c>
      <c r="B37" s="2" t="s">
        <v>51</v>
      </c>
      <c r="C37" s="19">
        <v>5109</v>
      </c>
      <c r="D37" s="12">
        <v>0</v>
      </c>
      <c r="E37" s="12">
        <f t="shared" si="5"/>
        <v>0</v>
      </c>
      <c r="F37" s="12">
        <v>0</v>
      </c>
      <c r="G37" s="12">
        <f t="shared" si="6"/>
        <v>0</v>
      </c>
      <c r="H37" s="12">
        <v>2552132</v>
      </c>
      <c r="I37" s="12">
        <f t="shared" si="7"/>
        <v>499.53650420825994</v>
      </c>
      <c r="J37" s="12">
        <v>15148195</v>
      </c>
      <c r="K37" s="12">
        <f t="shared" si="8"/>
        <v>2965.0019573302015</v>
      </c>
      <c r="L37" s="12">
        <v>1415096</v>
      </c>
      <c r="M37" s="12">
        <f t="shared" si="9"/>
        <v>276.9810138970444</v>
      </c>
      <c r="N37" s="12">
        <v>847276</v>
      </c>
      <c r="O37" s="12">
        <f t="shared" si="10"/>
        <v>165.8398903895087</v>
      </c>
      <c r="P37" s="12">
        <v>1367430</v>
      </c>
      <c r="Q37" s="12">
        <f t="shared" si="11"/>
        <v>267.65120375807396</v>
      </c>
      <c r="R37" s="12">
        <v>1335691</v>
      </c>
      <c r="S37" s="12">
        <f t="shared" si="12"/>
        <v>261.43883343119984</v>
      </c>
      <c r="T37" s="12">
        <v>495729</v>
      </c>
      <c r="U37" s="12">
        <f t="shared" si="13"/>
        <v>97.03053435114504</v>
      </c>
      <c r="V37" s="12">
        <v>22901</v>
      </c>
      <c r="W37" s="12">
        <f t="shared" si="14"/>
        <v>4.482481894695635</v>
      </c>
      <c r="X37" s="12">
        <v>463460</v>
      </c>
      <c r="Y37" s="12">
        <f t="shared" si="15"/>
        <v>90.71442552358583</v>
      </c>
      <c r="Z37" s="12">
        <v>0</v>
      </c>
      <c r="AA37" s="12">
        <f t="shared" si="16"/>
        <v>0</v>
      </c>
      <c r="AB37" s="12">
        <v>565293</v>
      </c>
      <c r="AC37" s="12">
        <f t="shared" si="19"/>
        <v>110.64650616559014</v>
      </c>
      <c r="AD37" s="12">
        <v>0</v>
      </c>
      <c r="AE37" s="12">
        <f t="shared" si="20"/>
        <v>0</v>
      </c>
      <c r="AF37" s="12">
        <v>0</v>
      </c>
      <c r="AG37" s="12">
        <f t="shared" si="21"/>
        <v>0</v>
      </c>
      <c r="AH37" s="12">
        <v>240</v>
      </c>
      <c r="AI37" s="12">
        <f t="shared" si="22"/>
        <v>0.046975924838520255</v>
      </c>
      <c r="AJ37" s="12">
        <v>435720</v>
      </c>
      <c r="AK37" s="12">
        <f t="shared" si="23"/>
        <v>85.28479154433353</v>
      </c>
      <c r="AL37" s="13">
        <f t="shared" si="17"/>
        <v>24649163</v>
      </c>
      <c r="AM37" s="12">
        <f t="shared" si="18"/>
        <v>4824.655118418477</v>
      </c>
    </row>
    <row r="38" spans="1:39" ht="12.75">
      <c r="A38" s="10">
        <v>35</v>
      </c>
      <c r="B38" s="3" t="s">
        <v>52</v>
      </c>
      <c r="C38" s="20">
        <v>6882</v>
      </c>
      <c r="D38" s="14">
        <v>0</v>
      </c>
      <c r="E38" s="14">
        <f t="shared" si="5"/>
        <v>0</v>
      </c>
      <c r="F38" s="14">
        <v>0</v>
      </c>
      <c r="G38" s="14">
        <f t="shared" si="6"/>
        <v>0</v>
      </c>
      <c r="H38" s="14">
        <v>2526324</v>
      </c>
      <c r="I38" s="14">
        <f t="shared" si="7"/>
        <v>367.0915431560593</v>
      </c>
      <c r="J38" s="14">
        <v>19883423</v>
      </c>
      <c r="K38" s="14">
        <f t="shared" si="8"/>
        <v>2889.1925312409185</v>
      </c>
      <c r="L38" s="14">
        <v>1211085</v>
      </c>
      <c r="M38" s="14">
        <f t="shared" si="9"/>
        <v>175.97863993025283</v>
      </c>
      <c r="N38" s="14">
        <v>982642</v>
      </c>
      <c r="O38" s="14">
        <f t="shared" si="10"/>
        <v>142.78436501017146</v>
      </c>
      <c r="P38" s="14">
        <v>2024321</v>
      </c>
      <c r="Q38" s="14">
        <f t="shared" si="11"/>
        <v>294.14719558267944</v>
      </c>
      <c r="R38" s="14">
        <v>2431913</v>
      </c>
      <c r="S38" s="14">
        <f t="shared" si="12"/>
        <v>353.37300203429237</v>
      </c>
      <c r="T38" s="14">
        <v>222232</v>
      </c>
      <c r="U38" s="14">
        <f t="shared" si="13"/>
        <v>32.291775646614354</v>
      </c>
      <c r="V38" s="14">
        <v>425986</v>
      </c>
      <c r="W38" s="14">
        <f t="shared" si="14"/>
        <v>61.898575995350186</v>
      </c>
      <c r="X38" s="14">
        <v>116157</v>
      </c>
      <c r="Y38" s="14">
        <f t="shared" si="15"/>
        <v>16.87837837837838</v>
      </c>
      <c r="Z38" s="14">
        <v>0</v>
      </c>
      <c r="AA38" s="14">
        <f t="shared" si="16"/>
        <v>0</v>
      </c>
      <c r="AB38" s="14">
        <v>425340</v>
      </c>
      <c r="AC38" s="14">
        <f t="shared" si="19"/>
        <v>61.80470793374019</v>
      </c>
      <c r="AD38" s="14">
        <v>0</v>
      </c>
      <c r="AE38" s="14">
        <f t="shared" si="20"/>
        <v>0</v>
      </c>
      <c r="AF38" s="14">
        <v>0</v>
      </c>
      <c r="AG38" s="14">
        <f t="shared" si="21"/>
        <v>0</v>
      </c>
      <c r="AH38" s="14">
        <v>177049</v>
      </c>
      <c r="AI38" s="14">
        <f t="shared" si="22"/>
        <v>25.72638767800058</v>
      </c>
      <c r="AJ38" s="14">
        <v>331479</v>
      </c>
      <c r="AK38" s="14">
        <f t="shared" si="23"/>
        <v>48.16608544027899</v>
      </c>
      <c r="AL38" s="15">
        <f t="shared" si="17"/>
        <v>30757951</v>
      </c>
      <c r="AM38" s="14">
        <f t="shared" si="18"/>
        <v>4469.333188026736</v>
      </c>
    </row>
    <row r="39" spans="1:39" ht="12.75">
      <c r="A39" s="9">
        <v>36</v>
      </c>
      <c r="B39" s="2" t="s">
        <v>53</v>
      </c>
      <c r="C39" s="19">
        <v>64920</v>
      </c>
      <c r="D39" s="12">
        <v>0</v>
      </c>
      <c r="E39" s="12">
        <f t="shared" si="5"/>
        <v>0</v>
      </c>
      <c r="F39" s="12">
        <v>78674</v>
      </c>
      <c r="G39" s="12">
        <f t="shared" si="6"/>
        <v>1.2118607516943931</v>
      </c>
      <c r="H39" s="12">
        <v>27535339</v>
      </c>
      <c r="I39" s="12">
        <f t="shared" si="7"/>
        <v>424.14262168823166</v>
      </c>
      <c r="J39" s="12">
        <v>178667725</v>
      </c>
      <c r="K39" s="12">
        <f t="shared" si="8"/>
        <v>2752.121457178065</v>
      </c>
      <c r="L39" s="12">
        <v>18061825</v>
      </c>
      <c r="M39" s="12">
        <f t="shared" si="9"/>
        <v>278.216651263093</v>
      </c>
      <c r="N39" s="12">
        <v>12694823</v>
      </c>
      <c r="O39" s="12">
        <f t="shared" si="10"/>
        <v>195.54564078866298</v>
      </c>
      <c r="P39" s="12">
        <v>10778745</v>
      </c>
      <c r="Q39" s="12">
        <f t="shared" si="11"/>
        <v>166.03119223659888</v>
      </c>
      <c r="R39" s="12">
        <v>21331716</v>
      </c>
      <c r="S39" s="12">
        <f t="shared" si="12"/>
        <v>328.58465804066543</v>
      </c>
      <c r="T39" s="12">
        <v>1717108</v>
      </c>
      <c r="U39" s="12">
        <f t="shared" si="13"/>
        <v>26.449599507085644</v>
      </c>
      <c r="V39" s="12">
        <v>4338242</v>
      </c>
      <c r="W39" s="12">
        <f t="shared" si="14"/>
        <v>66.82443006777572</v>
      </c>
      <c r="X39" s="12">
        <v>16945889</v>
      </c>
      <c r="Y39" s="12">
        <f t="shared" si="15"/>
        <v>261.02724892174984</v>
      </c>
      <c r="Z39" s="12">
        <v>0</v>
      </c>
      <c r="AA39" s="12">
        <f t="shared" si="16"/>
        <v>0</v>
      </c>
      <c r="AB39" s="12">
        <v>5735101</v>
      </c>
      <c r="AC39" s="12">
        <f t="shared" si="19"/>
        <v>88.3410505237215</v>
      </c>
      <c r="AD39" s="12">
        <v>8039</v>
      </c>
      <c r="AE39" s="12">
        <f t="shared" si="20"/>
        <v>0.12382932840418977</v>
      </c>
      <c r="AF39" s="12">
        <v>36448</v>
      </c>
      <c r="AG39" s="12">
        <f t="shared" si="21"/>
        <v>0.5614294516327788</v>
      </c>
      <c r="AH39" s="12">
        <v>1907220</v>
      </c>
      <c r="AI39" s="12">
        <f t="shared" si="22"/>
        <v>29.37800369685767</v>
      </c>
      <c r="AJ39" s="12">
        <v>6454558</v>
      </c>
      <c r="AK39" s="12">
        <f t="shared" si="23"/>
        <v>99.42325939617992</v>
      </c>
      <c r="AL39" s="13">
        <f t="shared" si="17"/>
        <v>306291452</v>
      </c>
      <c r="AM39" s="12">
        <f t="shared" si="18"/>
        <v>4717.982932840419</v>
      </c>
    </row>
    <row r="40" spans="1:39" ht="12.75">
      <c r="A40" s="9">
        <v>37</v>
      </c>
      <c r="B40" s="2" t="s">
        <v>54</v>
      </c>
      <c r="C40" s="19">
        <v>18328</v>
      </c>
      <c r="D40" s="12">
        <v>12834</v>
      </c>
      <c r="E40" s="12">
        <f t="shared" si="5"/>
        <v>0.7002400698384985</v>
      </c>
      <c r="F40" s="12">
        <v>0</v>
      </c>
      <c r="G40" s="12">
        <f t="shared" si="6"/>
        <v>0</v>
      </c>
      <c r="H40" s="12">
        <v>6686557</v>
      </c>
      <c r="I40" s="12">
        <f t="shared" si="7"/>
        <v>364.82742252291575</v>
      </c>
      <c r="J40" s="12">
        <v>50326993</v>
      </c>
      <c r="K40" s="12">
        <f t="shared" si="8"/>
        <v>2745.9075185508514</v>
      </c>
      <c r="L40" s="12">
        <v>3544867</v>
      </c>
      <c r="M40" s="12">
        <f t="shared" si="9"/>
        <v>193.41264731558272</v>
      </c>
      <c r="N40" s="12">
        <v>2985543</v>
      </c>
      <c r="O40" s="12">
        <f t="shared" si="10"/>
        <v>162.89518769096463</v>
      </c>
      <c r="P40" s="12">
        <v>3565344</v>
      </c>
      <c r="Q40" s="12">
        <f t="shared" si="11"/>
        <v>194.52989960715846</v>
      </c>
      <c r="R40" s="12">
        <v>10068299</v>
      </c>
      <c r="S40" s="12">
        <f t="shared" si="12"/>
        <v>549.3397533828023</v>
      </c>
      <c r="T40" s="12">
        <v>1162361</v>
      </c>
      <c r="U40" s="12">
        <f t="shared" si="13"/>
        <v>63.41995853339153</v>
      </c>
      <c r="V40" s="12">
        <v>720011</v>
      </c>
      <c r="W40" s="12">
        <f t="shared" si="14"/>
        <v>39.284755565255345</v>
      </c>
      <c r="X40" s="12">
        <v>2107170</v>
      </c>
      <c r="Y40" s="12">
        <f t="shared" si="15"/>
        <v>114.96999127018769</v>
      </c>
      <c r="Z40" s="12">
        <v>0</v>
      </c>
      <c r="AA40" s="12">
        <f t="shared" si="16"/>
        <v>0</v>
      </c>
      <c r="AB40" s="12">
        <v>1017516</v>
      </c>
      <c r="AC40" s="12">
        <f t="shared" si="19"/>
        <v>55.51702313400262</v>
      </c>
      <c r="AD40" s="12">
        <v>0</v>
      </c>
      <c r="AE40" s="12">
        <f t="shared" si="20"/>
        <v>0</v>
      </c>
      <c r="AF40" s="12">
        <v>0</v>
      </c>
      <c r="AG40" s="12">
        <f t="shared" si="21"/>
        <v>0</v>
      </c>
      <c r="AH40" s="12">
        <v>357086</v>
      </c>
      <c r="AI40" s="12">
        <f t="shared" si="22"/>
        <v>19.483085988651244</v>
      </c>
      <c r="AJ40" s="12">
        <v>174212</v>
      </c>
      <c r="AK40" s="12">
        <f t="shared" si="23"/>
        <v>9.505237887385421</v>
      </c>
      <c r="AL40" s="13">
        <f t="shared" si="17"/>
        <v>82728793</v>
      </c>
      <c r="AM40" s="12">
        <f t="shared" si="18"/>
        <v>4513.7927215189875</v>
      </c>
    </row>
    <row r="41" spans="1:39" ht="12.75">
      <c r="A41" s="9">
        <v>38</v>
      </c>
      <c r="B41" s="2" t="s">
        <v>55</v>
      </c>
      <c r="C41" s="19">
        <v>5024</v>
      </c>
      <c r="D41" s="12">
        <v>0</v>
      </c>
      <c r="E41" s="12">
        <f t="shared" si="5"/>
        <v>0</v>
      </c>
      <c r="F41" s="12">
        <v>0</v>
      </c>
      <c r="G41" s="12">
        <f t="shared" si="6"/>
        <v>0</v>
      </c>
      <c r="H41" s="12">
        <v>2150392</v>
      </c>
      <c r="I41" s="12">
        <f t="shared" si="7"/>
        <v>428.0238853503185</v>
      </c>
      <c r="J41" s="12">
        <v>14758323</v>
      </c>
      <c r="K41" s="12">
        <f t="shared" si="8"/>
        <v>2937.5642914012737</v>
      </c>
      <c r="L41" s="12">
        <v>1285612</v>
      </c>
      <c r="M41" s="12">
        <f t="shared" si="9"/>
        <v>255.89410828025478</v>
      </c>
      <c r="N41" s="12">
        <v>1247089</v>
      </c>
      <c r="O41" s="12">
        <f t="shared" si="10"/>
        <v>248.2263136942675</v>
      </c>
      <c r="P41" s="12">
        <v>1339625</v>
      </c>
      <c r="Q41" s="12">
        <f t="shared" si="11"/>
        <v>266.6451035031847</v>
      </c>
      <c r="R41" s="12">
        <v>3034316</v>
      </c>
      <c r="S41" s="12">
        <f t="shared" si="12"/>
        <v>603.9641719745223</v>
      </c>
      <c r="T41" s="12">
        <v>753909</v>
      </c>
      <c r="U41" s="12">
        <f t="shared" si="13"/>
        <v>150.06150477707007</v>
      </c>
      <c r="V41" s="12">
        <v>267679</v>
      </c>
      <c r="W41" s="12">
        <f t="shared" si="14"/>
        <v>53.28005573248408</v>
      </c>
      <c r="X41" s="12">
        <v>373636</v>
      </c>
      <c r="Y41" s="12">
        <f t="shared" si="15"/>
        <v>74.3702229299363</v>
      </c>
      <c r="Z41" s="12">
        <v>0</v>
      </c>
      <c r="AA41" s="12">
        <f t="shared" si="16"/>
        <v>0</v>
      </c>
      <c r="AB41" s="12">
        <v>650358</v>
      </c>
      <c r="AC41" s="12">
        <f t="shared" si="19"/>
        <v>129.45023885350318</v>
      </c>
      <c r="AD41" s="12">
        <v>0</v>
      </c>
      <c r="AE41" s="12">
        <f t="shared" si="20"/>
        <v>0</v>
      </c>
      <c r="AF41" s="12">
        <v>0</v>
      </c>
      <c r="AG41" s="12">
        <f t="shared" si="21"/>
        <v>0</v>
      </c>
      <c r="AH41" s="12">
        <v>286841</v>
      </c>
      <c r="AI41" s="12">
        <f t="shared" si="22"/>
        <v>57.09414808917197</v>
      </c>
      <c r="AJ41" s="12">
        <v>0</v>
      </c>
      <c r="AK41" s="12">
        <f t="shared" si="23"/>
        <v>0</v>
      </c>
      <c r="AL41" s="13">
        <f t="shared" si="17"/>
        <v>26147780</v>
      </c>
      <c r="AM41" s="12">
        <f t="shared" si="18"/>
        <v>5204.574044585987</v>
      </c>
    </row>
    <row r="42" spans="1:39" ht="12.75">
      <c r="A42" s="9">
        <v>39</v>
      </c>
      <c r="B42" s="2" t="s">
        <v>56</v>
      </c>
      <c r="C42" s="19">
        <v>3009</v>
      </c>
      <c r="D42" s="12">
        <v>0</v>
      </c>
      <c r="E42" s="12">
        <f t="shared" si="5"/>
        <v>0</v>
      </c>
      <c r="F42" s="12">
        <v>0</v>
      </c>
      <c r="G42" s="12">
        <f t="shared" si="6"/>
        <v>0</v>
      </c>
      <c r="H42" s="12">
        <v>1629734</v>
      </c>
      <c r="I42" s="12">
        <f t="shared" si="7"/>
        <v>541.6198072449318</v>
      </c>
      <c r="J42" s="12">
        <v>8723557</v>
      </c>
      <c r="K42" s="12">
        <f t="shared" si="8"/>
        <v>2899.154868727152</v>
      </c>
      <c r="L42" s="12">
        <v>685142</v>
      </c>
      <c r="M42" s="12">
        <f t="shared" si="9"/>
        <v>227.69757394483216</v>
      </c>
      <c r="N42" s="12">
        <v>719347</v>
      </c>
      <c r="O42" s="12">
        <f t="shared" si="10"/>
        <v>239.0651379195746</v>
      </c>
      <c r="P42" s="12">
        <v>651406</v>
      </c>
      <c r="Q42" s="12">
        <f t="shared" si="11"/>
        <v>216.4858757062147</v>
      </c>
      <c r="R42" s="12">
        <v>1749360</v>
      </c>
      <c r="S42" s="12">
        <f t="shared" si="12"/>
        <v>581.3758723828514</v>
      </c>
      <c r="T42" s="12">
        <v>193172</v>
      </c>
      <c r="U42" s="12">
        <f t="shared" si="13"/>
        <v>64.19807244931872</v>
      </c>
      <c r="V42" s="12">
        <v>159450</v>
      </c>
      <c r="W42" s="12">
        <f t="shared" si="14"/>
        <v>52.99102691924227</v>
      </c>
      <c r="X42" s="12">
        <v>495444</v>
      </c>
      <c r="Y42" s="12">
        <f t="shared" si="15"/>
        <v>164.65403788634097</v>
      </c>
      <c r="Z42" s="12">
        <v>0</v>
      </c>
      <c r="AA42" s="12">
        <f t="shared" si="16"/>
        <v>0</v>
      </c>
      <c r="AB42" s="12">
        <v>343872</v>
      </c>
      <c r="AC42" s="12">
        <f t="shared" si="19"/>
        <v>114.28115653040878</v>
      </c>
      <c r="AD42" s="12">
        <v>0</v>
      </c>
      <c r="AE42" s="12">
        <f t="shared" si="20"/>
        <v>0</v>
      </c>
      <c r="AF42" s="12">
        <v>0</v>
      </c>
      <c r="AG42" s="12">
        <f t="shared" si="21"/>
        <v>0</v>
      </c>
      <c r="AH42" s="12">
        <v>22556</v>
      </c>
      <c r="AI42" s="12">
        <f t="shared" si="22"/>
        <v>7.496178132269857</v>
      </c>
      <c r="AJ42" s="12">
        <v>433601</v>
      </c>
      <c r="AK42" s="12">
        <f t="shared" si="23"/>
        <v>144.10136257892987</v>
      </c>
      <c r="AL42" s="13">
        <f t="shared" si="17"/>
        <v>15806641</v>
      </c>
      <c r="AM42" s="12">
        <f t="shared" si="18"/>
        <v>5253.120970422067</v>
      </c>
    </row>
    <row r="43" spans="1:39" ht="12.75">
      <c r="A43" s="10">
        <v>40</v>
      </c>
      <c r="B43" s="3" t="s">
        <v>57</v>
      </c>
      <c r="C43" s="20">
        <v>22849</v>
      </c>
      <c r="D43" s="14">
        <v>76184</v>
      </c>
      <c r="E43" s="14">
        <f t="shared" si="5"/>
        <v>3.3342378222241673</v>
      </c>
      <c r="F43" s="14">
        <v>0</v>
      </c>
      <c r="G43" s="14">
        <f t="shared" si="6"/>
        <v>0</v>
      </c>
      <c r="H43" s="14">
        <v>8464686</v>
      </c>
      <c r="I43" s="14">
        <f t="shared" si="7"/>
        <v>370.4619895837892</v>
      </c>
      <c r="J43" s="14">
        <v>62358211</v>
      </c>
      <c r="K43" s="14">
        <f t="shared" si="8"/>
        <v>2729.1439887960087</v>
      </c>
      <c r="L43" s="14">
        <v>4765033</v>
      </c>
      <c r="M43" s="14">
        <f t="shared" si="9"/>
        <v>208.5444877237516</v>
      </c>
      <c r="N43" s="14">
        <v>2555182</v>
      </c>
      <c r="O43" s="14">
        <f t="shared" si="10"/>
        <v>111.82905159963236</v>
      </c>
      <c r="P43" s="14">
        <v>7411437</v>
      </c>
      <c r="Q43" s="14">
        <f t="shared" si="11"/>
        <v>324.36592411046433</v>
      </c>
      <c r="R43" s="14">
        <v>9835622</v>
      </c>
      <c r="S43" s="14">
        <f t="shared" si="12"/>
        <v>430.46181452142326</v>
      </c>
      <c r="T43" s="14">
        <v>919838</v>
      </c>
      <c r="U43" s="14">
        <f t="shared" si="13"/>
        <v>40.25725414678979</v>
      </c>
      <c r="V43" s="14">
        <v>1075195</v>
      </c>
      <c r="W43" s="14">
        <f t="shared" si="14"/>
        <v>47.056545144207625</v>
      </c>
      <c r="X43" s="14">
        <v>1534560</v>
      </c>
      <c r="Y43" s="14">
        <f t="shared" si="15"/>
        <v>67.16092607991597</v>
      </c>
      <c r="Z43" s="14">
        <v>620</v>
      </c>
      <c r="AA43" s="14">
        <f t="shared" si="16"/>
        <v>0.027134666725020788</v>
      </c>
      <c r="AB43" s="14">
        <v>1607879</v>
      </c>
      <c r="AC43" s="14">
        <f t="shared" si="19"/>
        <v>70.36977548251565</v>
      </c>
      <c r="AD43" s="14">
        <v>0</v>
      </c>
      <c r="AE43" s="14">
        <f t="shared" si="20"/>
        <v>0</v>
      </c>
      <c r="AF43" s="14">
        <v>0</v>
      </c>
      <c r="AG43" s="14">
        <f t="shared" si="21"/>
        <v>0</v>
      </c>
      <c r="AH43" s="14">
        <v>564512</v>
      </c>
      <c r="AI43" s="14">
        <f t="shared" si="22"/>
        <v>24.70620158431441</v>
      </c>
      <c r="AJ43" s="14">
        <v>750518</v>
      </c>
      <c r="AK43" s="14">
        <f t="shared" si="23"/>
        <v>32.8468641953696</v>
      </c>
      <c r="AL43" s="15">
        <f t="shared" si="17"/>
        <v>101919477</v>
      </c>
      <c r="AM43" s="14">
        <f t="shared" si="18"/>
        <v>4460.5661954571315</v>
      </c>
    </row>
    <row r="44" spans="1:39" ht="12.75">
      <c r="A44" s="9">
        <v>41</v>
      </c>
      <c r="B44" s="2" t="s">
        <v>58</v>
      </c>
      <c r="C44" s="19">
        <v>1603</v>
      </c>
      <c r="D44" s="12">
        <v>9600</v>
      </c>
      <c r="E44" s="12">
        <f t="shared" si="5"/>
        <v>5.988771054273237</v>
      </c>
      <c r="F44" s="12">
        <v>0</v>
      </c>
      <c r="G44" s="12">
        <f t="shared" si="6"/>
        <v>0</v>
      </c>
      <c r="H44" s="12">
        <v>842655</v>
      </c>
      <c r="I44" s="12">
        <f t="shared" si="7"/>
        <v>525.6737367436058</v>
      </c>
      <c r="J44" s="12">
        <v>4883700</v>
      </c>
      <c r="K44" s="12">
        <f t="shared" si="8"/>
        <v>3046.600124766064</v>
      </c>
      <c r="L44" s="12">
        <v>465232</v>
      </c>
      <c r="M44" s="12">
        <f t="shared" si="9"/>
        <v>290.22582657517154</v>
      </c>
      <c r="N44" s="12">
        <v>330141</v>
      </c>
      <c r="O44" s="12">
        <f t="shared" si="10"/>
        <v>205.95196506550218</v>
      </c>
      <c r="P44" s="12">
        <v>629406</v>
      </c>
      <c r="Q44" s="12">
        <f t="shared" si="11"/>
        <v>392.64254522769806</v>
      </c>
      <c r="R44" s="12">
        <v>827898</v>
      </c>
      <c r="S44" s="12">
        <f t="shared" si="12"/>
        <v>516.4678727386151</v>
      </c>
      <c r="T44" s="12">
        <v>56000</v>
      </c>
      <c r="U44" s="12">
        <f t="shared" si="13"/>
        <v>34.93449781659389</v>
      </c>
      <c r="V44" s="12">
        <v>47917</v>
      </c>
      <c r="W44" s="12">
        <f t="shared" si="14"/>
        <v>29.89207735495945</v>
      </c>
      <c r="X44" s="12">
        <v>228937</v>
      </c>
      <c r="Y44" s="12">
        <f t="shared" si="15"/>
        <v>142.8178415470992</v>
      </c>
      <c r="Z44" s="12">
        <v>0</v>
      </c>
      <c r="AA44" s="12">
        <f t="shared" si="16"/>
        <v>0</v>
      </c>
      <c r="AB44" s="12">
        <v>37520</v>
      </c>
      <c r="AC44" s="12">
        <f t="shared" si="19"/>
        <v>23.406113537117903</v>
      </c>
      <c r="AD44" s="12">
        <v>135</v>
      </c>
      <c r="AE44" s="12">
        <f t="shared" si="20"/>
        <v>0.0842170929507174</v>
      </c>
      <c r="AF44" s="12">
        <v>0</v>
      </c>
      <c r="AG44" s="12">
        <f t="shared" si="21"/>
        <v>0</v>
      </c>
      <c r="AH44" s="12">
        <v>29546</v>
      </c>
      <c r="AI44" s="12">
        <f t="shared" si="22"/>
        <v>18.431690580162197</v>
      </c>
      <c r="AJ44" s="12">
        <v>0</v>
      </c>
      <c r="AK44" s="12">
        <f t="shared" si="23"/>
        <v>0</v>
      </c>
      <c r="AL44" s="13">
        <f t="shared" si="17"/>
        <v>8388687</v>
      </c>
      <c r="AM44" s="12">
        <f t="shared" si="18"/>
        <v>5233.117280099813</v>
      </c>
    </row>
    <row r="45" spans="1:39" ht="12.75">
      <c r="A45" s="9">
        <v>42</v>
      </c>
      <c r="B45" s="2" t="s">
        <v>59</v>
      </c>
      <c r="C45" s="19">
        <v>3457</v>
      </c>
      <c r="D45" s="12">
        <v>0</v>
      </c>
      <c r="E45" s="12">
        <f t="shared" si="5"/>
        <v>0</v>
      </c>
      <c r="F45" s="12">
        <v>0</v>
      </c>
      <c r="G45" s="12">
        <f t="shared" si="6"/>
        <v>0</v>
      </c>
      <c r="H45" s="12">
        <v>2256108</v>
      </c>
      <c r="I45" s="12">
        <f t="shared" si="7"/>
        <v>652.62019091698</v>
      </c>
      <c r="J45" s="12">
        <v>9122331</v>
      </c>
      <c r="K45" s="12">
        <f t="shared" si="8"/>
        <v>2638.799826439109</v>
      </c>
      <c r="L45" s="12">
        <v>651066</v>
      </c>
      <c r="M45" s="12">
        <f t="shared" si="9"/>
        <v>188.33265837431298</v>
      </c>
      <c r="N45" s="12">
        <v>557466</v>
      </c>
      <c r="O45" s="12">
        <f t="shared" si="10"/>
        <v>161.2571593867515</v>
      </c>
      <c r="P45" s="12">
        <v>1024590</v>
      </c>
      <c r="Q45" s="12">
        <f t="shared" si="11"/>
        <v>296.3812554237778</v>
      </c>
      <c r="R45" s="12">
        <v>1188914</v>
      </c>
      <c r="S45" s="12">
        <f t="shared" si="12"/>
        <v>343.9149551634365</v>
      </c>
      <c r="T45" s="12">
        <v>141027</v>
      </c>
      <c r="U45" s="12">
        <f t="shared" si="13"/>
        <v>40.79461961238068</v>
      </c>
      <c r="V45" s="12">
        <v>74844</v>
      </c>
      <c r="W45" s="12">
        <f t="shared" si="14"/>
        <v>21.64998553659242</v>
      </c>
      <c r="X45" s="12">
        <v>641857</v>
      </c>
      <c r="Y45" s="12">
        <f t="shared" si="15"/>
        <v>185.66878796644488</v>
      </c>
      <c r="Z45" s="12">
        <v>24263</v>
      </c>
      <c r="AA45" s="12">
        <f t="shared" si="16"/>
        <v>7.018513161700897</v>
      </c>
      <c r="AB45" s="12">
        <v>218647</v>
      </c>
      <c r="AC45" s="12">
        <f t="shared" si="19"/>
        <v>63.247613537749494</v>
      </c>
      <c r="AD45" s="12">
        <v>0</v>
      </c>
      <c r="AE45" s="12">
        <f t="shared" si="20"/>
        <v>0</v>
      </c>
      <c r="AF45" s="12">
        <v>0</v>
      </c>
      <c r="AG45" s="12">
        <f t="shared" si="21"/>
        <v>0</v>
      </c>
      <c r="AH45" s="12">
        <v>57385</v>
      </c>
      <c r="AI45" s="12">
        <f t="shared" si="22"/>
        <v>16.59965287821811</v>
      </c>
      <c r="AJ45" s="12">
        <v>174264</v>
      </c>
      <c r="AK45" s="12">
        <f t="shared" si="23"/>
        <v>50.40902516632919</v>
      </c>
      <c r="AL45" s="13">
        <f t="shared" si="17"/>
        <v>16132762</v>
      </c>
      <c r="AM45" s="12">
        <f t="shared" si="18"/>
        <v>4666.694243563784</v>
      </c>
    </row>
    <row r="46" spans="1:39" ht="12.75">
      <c r="A46" s="9">
        <v>43</v>
      </c>
      <c r="B46" s="2" t="s">
        <v>60</v>
      </c>
      <c r="C46" s="19">
        <v>4198</v>
      </c>
      <c r="D46" s="12">
        <v>0</v>
      </c>
      <c r="E46" s="12">
        <f t="shared" si="5"/>
        <v>0</v>
      </c>
      <c r="F46" s="12">
        <v>0</v>
      </c>
      <c r="G46" s="12">
        <f t="shared" si="6"/>
        <v>0</v>
      </c>
      <c r="H46" s="12">
        <v>2346510</v>
      </c>
      <c r="I46" s="12">
        <f t="shared" si="7"/>
        <v>558.9590281086231</v>
      </c>
      <c r="J46" s="12">
        <v>10280461</v>
      </c>
      <c r="K46" s="12">
        <f t="shared" si="8"/>
        <v>2448.8949499761793</v>
      </c>
      <c r="L46" s="12">
        <v>715794</v>
      </c>
      <c r="M46" s="12">
        <f t="shared" si="9"/>
        <v>170.50833730347784</v>
      </c>
      <c r="N46" s="12">
        <v>531288</v>
      </c>
      <c r="O46" s="12">
        <f t="shared" si="10"/>
        <v>126.55740828966174</v>
      </c>
      <c r="P46" s="12">
        <v>1145325</v>
      </c>
      <c r="Q46" s="12">
        <f t="shared" si="11"/>
        <v>272.82634587898997</v>
      </c>
      <c r="R46" s="12">
        <v>1829566</v>
      </c>
      <c r="S46" s="12">
        <f t="shared" si="12"/>
        <v>435.8184849928537</v>
      </c>
      <c r="T46" s="12">
        <v>0</v>
      </c>
      <c r="U46" s="12">
        <f t="shared" si="13"/>
        <v>0</v>
      </c>
      <c r="V46" s="12">
        <v>130411</v>
      </c>
      <c r="W46" s="12">
        <f t="shared" si="14"/>
        <v>31.065030967127203</v>
      </c>
      <c r="X46" s="12">
        <v>131346</v>
      </c>
      <c r="Y46" s="12">
        <f t="shared" si="15"/>
        <v>31.287756074321106</v>
      </c>
      <c r="Z46" s="12">
        <v>0</v>
      </c>
      <c r="AA46" s="12">
        <f t="shared" si="16"/>
        <v>0</v>
      </c>
      <c r="AB46" s="12">
        <v>256699</v>
      </c>
      <c r="AC46" s="12">
        <f t="shared" si="19"/>
        <v>61.14792758456408</v>
      </c>
      <c r="AD46" s="12">
        <v>0</v>
      </c>
      <c r="AE46" s="12">
        <f t="shared" si="20"/>
        <v>0</v>
      </c>
      <c r="AF46" s="12">
        <v>0</v>
      </c>
      <c r="AG46" s="12">
        <f t="shared" si="21"/>
        <v>0</v>
      </c>
      <c r="AH46" s="12">
        <v>48350</v>
      </c>
      <c r="AI46" s="12">
        <f t="shared" si="22"/>
        <v>11.51738923296808</v>
      </c>
      <c r="AJ46" s="12">
        <v>198144</v>
      </c>
      <c r="AK46" s="12">
        <f t="shared" si="23"/>
        <v>47.19961886612673</v>
      </c>
      <c r="AL46" s="13">
        <f t="shared" si="17"/>
        <v>17613894</v>
      </c>
      <c r="AM46" s="12">
        <f t="shared" si="18"/>
        <v>4195.782277274893</v>
      </c>
    </row>
    <row r="47" spans="1:39" ht="12.75">
      <c r="A47" s="9">
        <v>44</v>
      </c>
      <c r="B47" s="2" t="s">
        <v>61</v>
      </c>
      <c r="C47" s="19">
        <v>8802</v>
      </c>
      <c r="D47" s="12">
        <v>44978</v>
      </c>
      <c r="E47" s="12">
        <f t="shared" si="5"/>
        <v>5.1099750056805275</v>
      </c>
      <c r="F47" s="12">
        <v>0</v>
      </c>
      <c r="G47" s="12">
        <f t="shared" si="6"/>
        <v>0</v>
      </c>
      <c r="H47" s="12">
        <v>3877749</v>
      </c>
      <c r="I47" s="12">
        <f t="shared" si="7"/>
        <v>440.5531697341513</v>
      </c>
      <c r="J47" s="12">
        <v>24094383</v>
      </c>
      <c r="K47" s="12">
        <f t="shared" si="8"/>
        <v>2737.3759372869804</v>
      </c>
      <c r="L47" s="12">
        <v>2699220</v>
      </c>
      <c r="M47" s="12">
        <f t="shared" si="9"/>
        <v>306.65985003408315</v>
      </c>
      <c r="N47" s="12">
        <v>1064481</v>
      </c>
      <c r="O47" s="12">
        <f t="shared" si="10"/>
        <v>120.93626448534424</v>
      </c>
      <c r="P47" s="12">
        <v>1906813</v>
      </c>
      <c r="Q47" s="12">
        <f t="shared" si="11"/>
        <v>216.6340604408089</v>
      </c>
      <c r="R47" s="12">
        <v>2541970</v>
      </c>
      <c r="S47" s="12">
        <f t="shared" si="12"/>
        <v>288.7945921381504</v>
      </c>
      <c r="T47" s="12">
        <v>685297</v>
      </c>
      <c r="U47" s="12">
        <f t="shared" si="13"/>
        <v>77.85696432628949</v>
      </c>
      <c r="V47" s="12">
        <v>286886</v>
      </c>
      <c r="W47" s="12">
        <f t="shared" si="14"/>
        <v>32.59327425585094</v>
      </c>
      <c r="X47" s="12">
        <v>385334</v>
      </c>
      <c r="Y47" s="12">
        <f t="shared" si="15"/>
        <v>43.77800499886389</v>
      </c>
      <c r="Z47" s="12">
        <v>0</v>
      </c>
      <c r="AA47" s="12">
        <f t="shared" si="16"/>
        <v>0</v>
      </c>
      <c r="AB47" s="12">
        <v>525737</v>
      </c>
      <c r="AC47" s="12">
        <f t="shared" si="19"/>
        <v>59.72926607589184</v>
      </c>
      <c r="AD47" s="12">
        <v>0</v>
      </c>
      <c r="AE47" s="12">
        <f t="shared" si="20"/>
        <v>0</v>
      </c>
      <c r="AF47" s="12">
        <v>0</v>
      </c>
      <c r="AG47" s="12">
        <f t="shared" si="21"/>
        <v>0</v>
      </c>
      <c r="AH47" s="12">
        <v>89212</v>
      </c>
      <c r="AI47" s="12">
        <f t="shared" si="22"/>
        <v>10.135423767325609</v>
      </c>
      <c r="AJ47" s="12">
        <v>245635</v>
      </c>
      <c r="AK47" s="12">
        <f t="shared" si="23"/>
        <v>27.906725744149057</v>
      </c>
      <c r="AL47" s="13">
        <f t="shared" si="17"/>
        <v>38447695</v>
      </c>
      <c r="AM47" s="12">
        <f t="shared" si="18"/>
        <v>4368.06350829357</v>
      </c>
    </row>
    <row r="48" spans="1:39" ht="12.75">
      <c r="A48" s="10">
        <v>45</v>
      </c>
      <c r="B48" s="3" t="s">
        <v>62</v>
      </c>
      <c r="C48" s="20">
        <v>9719</v>
      </c>
      <c r="D48" s="14">
        <v>0</v>
      </c>
      <c r="E48" s="14">
        <f t="shared" si="5"/>
        <v>0</v>
      </c>
      <c r="F48" s="14">
        <v>112822</v>
      </c>
      <c r="G48" s="14">
        <f t="shared" si="6"/>
        <v>11.60839592550674</v>
      </c>
      <c r="H48" s="14">
        <v>4909508</v>
      </c>
      <c r="I48" s="14">
        <f t="shared" si="7"/>
        <v>505.1453853277086</v>
      </c>
      <c r="J48" s="14">
        <v>34560666</v>
      </c>
      <c r="K48" s="14">
        <f t="shared" si="8"/>
        <v>3555.989916658092</v>
      </c>
      <c r="L48" s="14">
        <v>2796441</v>
      </c>
      <c r="M48" s="14">
        <f t="shared" si="9"/>
        <v>287.729293137154</v>
      </c>
      <c r="N48" s="14">
        <v>2393556</v>
      </c>
      <c r="O48" s="14">
        <f t="shared" si="10"/>
        <v>246.27595431628768</v>
      </c>
      <c r="P48" s="14">
        <v>3542546</v>
      </c>
      <c r="Q48" s="14">
        <f t="shared" si="11"/>
        <v>364.4969647083033</v>
      </c>
      <c r="R48" s="14">
        <v>4976869</v>
      </c>
      <c r="S48" s="14">
        <f t="shared" si="12"/>
        <v>512.0762424117707</v>
      </c>
      <c r="T48" s="14">
        <v>393203</v>
      </c>
      <c r="U48" s="14">
        <f t="shared" si="13"/>
        <v>40.45714579689268</v>
      </c>
      <c r="V48" s="14">
        <v>790642</v>
      </c>
      <c r="W48" s="14">
        <f t="shared" si="14"/>
        <v>81.35013890317934</v>
      </c>
      <c r="X48" s="14">
        <v>3143744</v>
      </c>
      <c r="Y48" s="14">
        <f t="shared" si="15"/>
        <v>323.4637308365058</v>
      </c>
      <c r="Z48" s="14">
        <v>0</v>
      </c>
      <c r="AA48" s="14">
        <f t="shared" si="16"/>
        <v>0</v>
      </c>
      <c r="AB48" s="14">
        <v>984338</v>
      </c>
      <c r="AC48" s="14">
        <f t="shared" si="19"/>
        <v>101.27976129231402</v>
      </c>
      <c r="AD48" s="14">
        <v>650</v>
      </c>
      <c r="AE48" s="14">
        <f t="shared" si="20"/>
        <v>0.06687930857084062</v>
      </c>
      <c r="AF48" s="14">
        <v>11984</v>
      </c>
      <c r="AG48" s="14">
        <f t="shared" si="21"/>
        <v>1.2330486675583907</v>
      </c>
      <c r="AH48" s="14">
        <v>259163</v>
      </c>
      <c r="AI48" s="14">
        <f t="shared" si="22"/>
        <v>26.665603457145796</v>
      </c>
      <c r="AJ48" s="14">
        <v>745506</v>
      </c>
      <c r="AK48" s="14">
        <f t="shared" si="23"/>
        <v>76.70603971602017</v>
      </c>
      <c r="AL48" s="15">
        <f t="shared" si="17"/>
        <v>59621638</v>
      </c>
      <c r="AM48" s="14">
        <f t="shared" si="18"/>
        <v>6134.544500463011</v>
      </c>
    </row>
    <row r="49" spans="1:39" ht="12.75">
      <c r="A49" s="9">
        <v>46</v>
      </c>
      <c r="B49" s="2" t="s">
        <v>63</v>
      </c>
      <c r="C49" s="19">
        <v>1364</v>
      </c>
      <c r="D49" s="12">
        <v>0</v>
      </c>
      <c r="E49" s="12">
        <f t="shared" si="5"/>
        <v>0</v>
      </c>
      <c r="F49" s="12">
        <v>0</v>
      </c>
      <c r="G49" s="12">
        <f t="shared" si="6"/>
        <v>0</v>
      </c>
      <c r="H49" s="12">
        <v>989970</v>
      </c>
      <c r="I49" s="12">
        <f t="shared" si="7"/>
        <v>725.7844574780058</v>
      </c>
      <c r="J49" s="12">
        <v>2993080</v>
      </c>
      <c r="K49" s="12">
        <f t="shared" si="8"/>
        <v>2194.3401759530793</v>
      </c>
      <c r="L49" s="12">
        <v>213088</v>
      </c>
      <c r="M49" s="12">
        <f t="shared" si="9"/>
        <v>156.22287390029325</v>
      </c>
      <c r="N49" s="12">
        <v>219890</v>
      </c>
      <c r="O49" s="12">
        <f t="shared" si="10"/>
        <v>161.20967741935485</v>
      </c>
      <c r="P49" s="12">
        <v>325142</v>
      </c>
      <c r="Q49" s="12">
        <f t="shared" si="11"/>
        <v>238.37390029325513</v>
      </c>
      <c r="R49" s="12">
        <v>693801</v>
      </c>
      <c r="S49" s="12">
        <f t="shared" si="12"/>
        <v>508.65175953079176</v>
      </c>
      <c r="T49" s="12">
        <v>0</v>
      </c>
      <c r="U49" s="12">
        <f t="shared" si="13"/>
        <v>0</v>
      </c>
      <c r="V49" s="12">
        <v>0</v>
      </c>
      <c r="W49" s="12">
        <f t="shared" si="14"/>
        <v>0</v>
      </c>
      <c r="X49" s="12">
        <v>317761</v>
      </c>
      <c r="Y49" s="12">
        <f t="shared" si="15"/>
        <v>232.9626099706745</v>
      </c>
      <c r="Z49" s="12">
        <v>0</v>
      </c>
      <c r="AA49" s="12">
        <f t="shared" si="16"/>
        <v>0</v>
      </c>
      <c r="AB49" s="12">
        <v>125112</v>
      </c>
      <c r="AC49" s="12">
        <f t="shared" si="19"/>
        <v>91.72434017595307</v>
      </c>
      <c r="AD49" s="12">
        <v>6118</v>
      </c>
      <c r="AE49" s="12">
        <f t="shared" si="20"/>
        <v>4.4853372434017595</v>
      </c>
      <c r="AF49" s="12">
        <v>2507</v>
      </c>
      <c r="AG49" s="12">
        <f t="shared" si="21"/>
        <v>1.8379765395894427</v>
      </c>
      <c r="AH49" s="12">
        <v>39923</v>
      </c>
      <c r="AI49" s="12">
        <f t="shared" si="22"/>
        <v>29.269061583577713</v>
      </c>
      <c r="AJ49" s="12">
        <v>68924</v>
      </c>
      <c r="AK49" s="12">
        <f t="shared" si="23"/>
        <v>50.530791788856305</v>
      </c>
      <c r="AL49" s="13">
        <f t="shared" si="17"/>
        <v>5995316</v>
      </c>
      <c r="AM49" s="12">
        <f t="shared" si="18"/>
        <v>4395.3929618768325</v>
      </c>
    </row>
    <row r="50" spans="1:39" ht="12.75">
      <c r="A50" s="9">
        <v>47</v>
      </c>
      <c r="B50" s="2" t="s">
        <v>64</v>
      </c>
      <c r="C50" s="19">
        <v>4022</v>
      </c>
      <c r="D50" s="12">
        <v>0</v>
      </c>
      <c r="E50" s="12">
        <f t="shared" si="5"/>
        <v>0</v>
      </c>
      <c r="F50" s="12">
        <v>0</v>
      </c>
      <c r="G50" s="12">
        <f t="shared" si="6"/>
        <v>0</v>
      </c>
      <c r="H50" s="12">
        <v>3129343</v>
      </c>
      <c r="I50" s="12">
        <f t="shared" si="7"/>
        <v>778.0564395822973</v>
      </c>
      <c r="J50" s="12">
        <v>13449505</v>
      </c>
      <c r="K50" s="12">
        <f t="shared" si="8"/>
        <v>3343.9843361511685</v>
      </c>
      <c r="L50" s="12">
        <v>878386</v>
      </c>
      <c r="M50" s="12">
        <f t="shared" si="9"/>
        <v>218.39532570860268</v>
      </c>
      <c r="N50" s="12">
        <v>875728</v>
      </c>
      <c r="O50" s="12">
        <f t="shared" si="10"/>
        <v>217.73446046742913</v>
      </c>
      <c r="P50" s="12">
        <v>904960</v>
      </c>
      <c r="Q50" s="12">
        <f t="shared" si="11"/>
        <v>225.00248632521135</v>
      </c>
      <c r="R50" s="12">
        <v>2147445</v>
      </c>
      <c r="S50" s="12">
        <f t="shared" si="12"/>
        <v>533.9246643460965</v>
      </c>
      <c r="T50" s="12">
        <v>184934</v>
      </c>
      <c r="U50" s="12">
        <f t="shared" si="13"/>
        <v>45.980606663351566</v>
      </c>
      <c r="V50" s="12">
        <v>224062</v>
      </c>
      <c r="W50" s="12">
        <f t="shared" si="14"/>
        <v>55.7090999502735</v>
      </c>
      <c r="X50" s="12">
        <v>228048</v>
      </c>
      <c r="Y50" s="12">
        <f t="shared" si="15"/>
        <v>56.70014917951268</v>
      </c>
      <c r="Z50" s="12">
        <v>0</v>
      </c>
      <c r="AA50" s="12">
        <f t="shared" si="16"/>
        <v>0</v>
      </c>
      <c r="AB50" s="12">
        <v>233621</v>
      </c>
      <c r="AC50" s="12">
        <f t="shared" si="19"/>
        <v>58.08577821979115</v>
      </c>
      <c r="AD50" s="12">
        <v>0</v>
      </c>
      <c r="AE50" s="12">
        <f t="shared" si="20"/>
        <v>0</v>
      </c>
      <c r="AF50" s="12">
        <v>0</v>
      </c>
      <c r="AG50" s="12">
        <f t="shared" si="21"/>
        <v>0</v>
      </c>
      <c r="AH50" s="12">
        <v>25642</v>
      </c>
      <c r="AI50" s="12">
        <f t="shared" si="22"/>
        <v>6.375435106911984</v>
      </c>
      <c r="AJ50" s="12">
        <v>325065</v>
      </c>
      <c r="AK50" s="12">
        <f t="shared" si="23"/>
        <v>80.82173048234709</v>
      </c>
      <c r="AL50" s="13">
        <f t="shared" si="17"/>
        <v>22606739</v>
      </c>
      <c r="AM50" s="12">
        <f t="shared" si="18"/>
        <v>5620.770512182993</v>
      </c>
    </row>
    <row r="51" spans="1:39" ht="12.75">
      <c r="A51" s="9">
        <v>48</v>
      </c>
      <c r="B51" s="2" t="s">
        <v>65</v>
      </c>
      <c r="C51" s="19">
        <v>6466</v>
      </c>
      <c r="D51" s="12">
        <v>0</v>
      </c>
      <c r="E51" s="12">
        <f t="shared" si="5"/>
        <v>0</v>
      </c>
      <c r="F51" s="12">
        <v>0</v>
      </c>
      <c r="G51" s="12">
        <f t="shared" si="6"/>
        <v>0</v>
      </c>
      <c r="H51" s="12">
        <v>3112186</v>
      </c>
      <c r="I51" s="12">
        <f t="shared" si="7"/>
        <v>481.3154964429323</v>
      </c>
      <c r="J51" s="12">
        <v>21166059</v>
      </c>
      <c r="K51" s="12">
        <f t="shared" si="8"/>
        <v>3273.439375193319</v>
      </c>
      <c r="L51" s="12">
        <v>1523348</v>
      </c>
      <c r="M51" s="12">
        <f t="shared" si="9"/>
        <v>235.59356634704608</v>
      </c>
      <c r="N51" s="12">
        <v>982264</v>
      </c>
      <c r="O51" s="12">
        <f t="shared" si="10"/>
        <v>151.91215589236003</v>
      </c>
      <c r="P51" s="12">
        <v>1507957</v>
      </c>
      <c r="Q51" s="12">
        <f t="shared" si="11"/>
        <v>233.21326940921745</v>
      </c>
      <c r="R51" s="12">
        <v>1763340</v>
      </c>
      <c r="S51" s="12">
        <f t="shared" si="12"/>
        <v>272.7095576863594</v>
      </c>
      <c r="T51" s="12">
        <v>1156456</v>
      </c>
      <c r="U51" s="12">
        <f t="shared" si="13"/>
        <v>178.8518403959171</v>
      </c>
      <c r="V51" s="12">
        <v>566670</v>
      </c>
      <c r="W51" s="12">
        <f t="shared" si="14"/>
        <v>87.63841633158057</v>
      </c>
      <c r="X51" s="12">
        <v>382990</v>
      </c>
      <c r="Y51" s="12">
        <f t="shared" si="15"/>
        <v>59.23136405815033</v>
      </c>
      <c r="Z51" s="12">
        <v>0</v>
      </c>
      <c r="AA51" s="12">
        <f t="shared" si="16"/>
        <v>0</v>
      </c>
      <c r="AB51" s="12">
        <v>819908</v>
      </c>
      <c r="AC51" s="12">
        <f t="shared" si="19"/>
        <v>126.80296937828642</v>
      </c>
      <c r="AD51" s="12">
        <v>0</v>
      </c>
      <c r="AE51" s="12">
        <f t="shared" si="20"/>
        <v>0</v>
      </c>
      <c r="AF51" s="12">
        <v>0</v>
      </c>
      <c r="AG51" s="12">
        <f t="shared" si="21"/>
        <v>0</v>
      </c>
      <c r="AH51" s="12">
        <v>306525</v>
      </c>
      <c r="AI51" s="12">
        <f t="shared" si="22"/>
        <v>47.405660377358494</v>
      </c>
      <c r="AJ51" s="12">
        <v>669</v>
      </c>
      <c r="AK51" s="12">
        <f t="shared" si="23"/>
        <v>0.10346427466749149</v>
      </c>
      <c r="AL51" s="13">
        <f t="shared" si="17"/>
        <v>33288372</v>
      </c>
      <c r="AM51" s="12">
        <f t="shared" si="18"/>
        <v>5148.217135787195</v>
      </c>
    </row>
    <row r="52" spans="1:39" ht="12.75">
      <c r="A52" s="9">
        <v>49</v>
      </c>
      <c r="B52" s="2" t="s">
        <v>66</v>
      </c>
      <c r="C52" s="19">
        <v>15162</v>
      </c>
      <c r="D52" s="12">
        <v>0</v>
      </c>
      <c r="E52" s="12">
        <f t="shared" si="5"/>
        <v>0</v>
      </c>
      <c r="F52" s="12">
        <v>0</v>
      </c>
      <c r="G52" s="12">
        <f t="shared" si="6"/>
        <v>0</v>
      </c>
      <c r="H52" s="12">
        <v>5789083</v>
      </c>
      <c r="I52" s="12">
        <f t="shared" si="7"/>
        <v>381.81526183880754</v>
      </c>
      <c r="J52" s="12">
        <v>41697008</v>
      </c>
      <c r="K52" s="12">
        <f t="shared" si="8"/>
        <v>2750.0994591742515</v>
      </c>
      <c r="L52" s="12">
        <v>3577466</v>
      </c>
      <c r="M52" s="12">
        <f t="shared" si="9"/>
        <v>235.9494789605593</v>
      </c>
      <c r="N52" s="12">
        <v>1957187</v>
      </c>
      <c r="O52" s="12">
        <f t="shared" si="10"/>
        <v>129.0850151695027</v>
      </c>
      <c r="P52" s="12">
        <v>4260598</v>
      </c>
      <c r="Q52" s="12">
        <f t="shared" si="11"/>
        <v>281.0050125313283</v>
      </c>
      <c r="R52" s="12">
        <v>6792235</v>
      </c>
      <c r="S52" s="12">
        <f t="shared" si="12"/>
        <v>447.9775095633821</v>
      </c>
      <c r="T52" s="12">
        <v>1314596</v>
      </c>
      <c r="U52" s="12">
        <f t="shared" si="13"/>
        <v>86.7033372905949</v>
      </c>
      <c r="V52" s="12">
        <v>607816</v>
      </c>
      <c r="W52" s="12">
        <f t="shared" si="14"/>
        <v>40.088115024403116</v>
      </c>
      <c r="X52" s="12">
        <v>355872</v>
      </c>
      <c r="Y52" s="12">
        <f t="shared" si="15"/>
        <v>23.47130985358132</v>
      </c>
      <c r="Z52" s="12">
        <v>0</v>
      </c>
      <c r="AA52" s="12">
        <f t="shared" si="16"/>
        <v>0</v>
      </c>
      <c r="AB52" s="12">
        <v>718747</v>
      </c>
      <c r="AC52" s="12">
        <f t="shared" si="19"/>
        <v>47.404498087323574</v>
      </c>
      <c r="AD52" s="12">
        <v>23953</v>
      </c>
      <c r="AE52" s="12">
        <f t="shared" si="20"/>
        <v>1.5798047750956339</v>
      </c>
      <c r="AF52" s="12">
        <v>0</v>
      </c>
      <c r="AG52" s="12">
        <f t="shared" si="21"/>
        <v>0</v>
      </c>
      <c r="AH52" s="12">
        <v>398455</v>
      </c>
      <c r="AI52" s="12">
        <f t="shared" si="22"/>
        <v>26.279844347711382</v>
      </c>
      <c r="AJ52" s="12">
        <v>279523</v>
      </c>
      <c r="AK52" s="12">
        <f t="shared" si="23"/>
        <v>18.435760453765994</v>
      </c>
      <c r="AL52" s="13">
        <f t="shared" si="17"/>
        <v>67772539</v>
      </c>
      <c r="AM52" s="12">
        <f t="shared" si="18"/>
        <v>4469.894407070307</v>
      </c>
    </row>
    <row r="53" spans="1:39" ht="12.75">
      <c r="A53" s="10">
        <v>50</v>
      </c>
      <c r="B53" s="3" t="s">
        <v>67</v>
      </c>
      <c r="C53" s="20">
        <v>8535</v>
      </c>
      <c r="D53" s="14">
        <v>19270</v>
      </c>
      <c r="E53" s="14">
        <f t="shared" si="5"/>
        <v>2.2577621558289396</v>
      </c>
      <c r="F53" s="14">
        <v>0</v>
      </c>
      <c r="G53" s="14">
        <f t="shared" si="6"/>
        <v>0</v>
      </c>
      <c r="H53" s="14">
        <v>3385868</v>
      </c>
      <c r="I53" s="14">
        <f t="shared" si="7"/>
        <v>396.70392501464556</v>
      </c>
      <c r="J53" s="14">
        <v>21949433</v>
      </c>
      <c r="K53" s="14">
        <f t="shared" si="8"/>
        <v>2571.6968951376684</v>
      </c>
      <c r="L53" s="14">
        <v>2132063</v>
      </c>
      <c r="M53" s="14">
        <f t="shared" si="9"/>
        <v>249.80234329232573</v>
      </c>
      <c r="N53" s="14">
        <v>1250847</v>
      </c>
      <c r="O53" s="14">
        <f t="shared" si="10"/>
        <v>146.55500878734622</v>
      </c>
      <c r="P53" s="14">
        <v>1962853</v>
      </c>
      <c r="Q53" s="14">
        <f t="shared" si="11"/>
        <v>229.9769185705917</v>
      </c>
      <c r="R53" s="14">
        <v>4012932</v>
      </c>
      <c r="S53" s="14">
        <f t="shared" si="12"/>
        <v>470.17363796133566</v>
      </c>
      <c r="T53" s="14">
        <v>489455</v>
      </c>
      <c r="U53" s="14">
        <f t="shared" si="13"/>
        <v>57.34680726420621</v>
      </c>
      <c r="V53" s="14">
        <v>538815</v>
      </c>
      <c r="W53" s="14">
        <f t="shared" si="14"/>
        <v>63.13005272407733</v>
      </c>
      <c r="X53" s="14">
        <v>665573</v>
      </c>
      <c r="Y53" s="14">
        <f t="shared" si="15"/>
        <v>77.98160515524312</v>
      </c>
      <c r="Z53" s="14">
        <v>0</v>
      </c>
      <c r="AA53" s="14">
        <f t="shared" si="16"/>
        <v>0</v>
      </c>
      <c r="AB53" s="14">
        <v>655993</v>
      </c>
      <c r="AC53" s="14">
        <f t="shared" si="19"/>
        <v>76.85916813122437</v>
      </c>
      <c r="AD53" s="14">
        <v>0</v>
      </c>
      <c r="AE53" s="14">
        <f t="shared" si="20"/>
        <v>0</v>
      </c>
      <c r="AF53" s="14">
        <v>0</v>
      </c>
      <c r="AG53" s="14">
        <f t="shared" si="21"/>
        <v>0</v>
      </c>
      <c r="AH53" s="14">
        <v>136862</v>
      </c>
      <c r="AI53" s="14">
        <f t="shared" si="22"/>
        <v>16.035383714118336</v>
      </c>
      <c r="AJ53" s="14">
        <v>138131</v>
      </c>
      <c r="AK53" s="14">
        <f t="shared" si="23"/>
        <v>16.18406561218512</v>
      </c>
      <c r="AL53" s="15">
        <f t="shared" si="17"/>
        <v>37338095</v>
      </c>
      <c r="AM53" s="14">
        <f t="shared" si="18"/>
        <v>4374.703573520796</v>
      </c>
    </row>
    <row r="54" spans="1:39" ht="12.75">
      <c r="A54" s="9">
        <v>51</v>
      </c>
      <c r="B54" s="2" t="s">
        <v>68</v>
      </c>
      <c r="C54" s="19">
        <v>10123</v>
      </c>
      <c r="D54" s="12">
        <v>47876</v>
      </c>
      <c r="E54" s="12">
        <f t="shared" si="5"/>
        <v>4.729428035167441</v>
      </c>
      <c r="F54" s="12">
        <v>0</v>
      </c>
      <c r="G54" s="12">
        <f t="shared" si="6"/>
        <v>0</v>
      </c>
      <c r="H54" s="12">
        <v>5064573</v>
      </c>
      <c r="I54" s="12">
        <f t="shared" si="7"/>
        <v>500.3035661365208</v>
      </c>
      <c r="J54" s="12">
        <v>28570939</v>
      </c>
      <c r="K54" s="12">
        <f t="shared" si="8"/>
        <v>2822.378642694853</v>
      </c>
      <c r="L54" s="12">
        <v>2832596</v>
      </c>
      <c r="M54" s="12">
        <f t="shared" si="9"/>
        <v>279.8178405610985</v>
      </c>
      <c r="N54" s="12">
        <v>1774710</v>
      </c>
      <c r="O54" s="12">
        <f t="shared" si="10"/>
        <v>175.31463005038032</v>
      </c>
      <c r="P54" s="12">
        <v>3459961</v>
      </c>
      <c r="Q54" s="12">
        <f t="shared" si="11"/>
        <v>341.792057690408</v>
      </c>
      <c r="R54" s="12">
        <v>4175359</v>
      </c>
      <c r="S54" s="12">
        <f t="shared" si="12"/>
        <v>412.4626098982515</v>
      </c>
      <c r="T54" s="12">
        <v>848392</v>
      </c>
      <c r="U54" s="12">
        <f t="shared" si="13"/>
        <v>83.80835720636175</v>
      </c>
      <c r="V54" s="12">
        <v>577888</v>
      </c>
      <c r="W54" s="12">
        <f t="shared" si="14"/>
        <v>57.08663439691791</v>
      </c>
      <c r="X54" s="12">
        <v>140077</v>
      </c>
      <c r="Y54" s="12">
        <f t="shared" si="15"/>
        <v>13.837498765188185</v>
      </c>
      <c r="Z54" s="12">
        <v>0</v>
      </c>
      <c r="AA54" s="12">
        <f t="shared" si="16"/>
        <v>0</v>
      </c>
      <c r="AB54" s="12">
        <v>588779</v>
      </c>
      <c r="AC54" s="12">
        <f t="shared" si="19"/>
        <v>58.16250123481181</v>
      </c>
      <c r="AD54" s="12">
        <v>9852</v>
      </c>
      <c r="AE54" s="12">
        <f t="shared" si="20"/>
        <v>0.9732292798577497</v>
      </c>
      <c r="AF54" s="12">
        <v>36298</v>
      </c>
      <c r="AG54" s="12">
        <f t="shared" si="21"/>
        <v>3.5856959399387534</v>
      </c>
      <c r="AH54" s="12">
        <v>137132</v>
      </c>
      <c r="AI54" s="12">
        <f t="shared" si="22"/>
        <v>13.546577101649708</v>
      </c>
      <c r="AJ54" s="12">
        <v>324277</v>
      </c>
      <c r="AK54" s="12">
        <f t="shared" si="23"/>
        <v>32.03368566630446</v>
      </c>
      <c r="AL54" s="13">
        <f t="shared" si="17"/>
        <v>48588709</v>
      </c>
      <c r="AM54" s="12">
        <f t="shared" si="18"/>
        <v>4799.832954657711</v>
      </c>
    </row>
    <row r="55" spans="1:39" ht="12.75">
      <c r="A55" s="9">
        <v>52</v>
      </c>
      <c r="B55" s="2" t="s">
        <v>69</v>
      </c>
      <c r="C55" s="19">
        <v>35620</v>
      </c>
      <c r="D55" s="12">
        <v>18951</v>
      </c>
      <c r="E55" s="12">
        <f t="shared" si="5"/>
        <v>0.5320325659741718</v>
      </c>
      <c r="F55" s="12">
        <v>10696</v>
      </c>
      <c r="G55" s="12">
        <f t="shared" si="6"/>
        <v>0.30028074115665354</v>
      </c>
      <c r="H55" s="12">
        <v>13063160</v>
      </c>
      <c r="I55" s="12">
        <f t="shared" si="7"/>
        <v>366.73666479505897</v>
      </c>
      <c r="J55" s="12">
        <v>115442076</v>
      </c>
      <c r="K55" s="12">
        <f t="shared" si="8"/>
        <v>3240.9341942728806</v>
      </c>
      <c r="L55" s="12">
        <v>13620473</v>
      </c>
      <c r="M55" s="12">
        <f t="shared" si="9"/>
        <v>382.3827344188658</v>
      </c>
      <c r="N55" s="12">
        <v>5134136</v>
      </c>
      <c r="O55" s="12">
        <f t="shared" si="10"/>
        <v>144.13632790567098</v>
      </c>
      <c r="P55" s="12">
        <v>12839934</v>
      </c>
      <c r="Q55" s="12">
        <f t="shared" si="11"/>
        <v>360.46979225154405</v>
      </c>
      <c r="R55" s="12">
        <v>16548656</v>
      </c>
      <c r="S55" s="12">
        <f t="shared" si="12"/>
        <v>464.5888826501965</v>
      </c>
      <c r="T55" s="12">
        <v>2778417</v>
      </c>
      <c r="U55" s="12">
        <f t="shared" si="13"/>
        <v>78.00160022459292</v>
      </c>
      <c r="V55" s="12">
        <v>1722816</v>
      </c>
      <c r="W55" s="12">
        <f t="shared" si="14"/>
        <v>48.36653565412689</v>
      </c>
      <c r="X55" s="12">
        <v>2282820</v>
      </c>
      <c r="Y55" s="12">
        <f t="shared" si="15"/>
        <v>64.08815272318922</v>
      </c>
      <c r="Z55" s="12">
        <v>0</v>
      </c>
      <c r="AA55" s="12">
        <f t="shared" si="16"/>
        <v>0</v>
      </c>
      <c r="AB55" s="12">
        <v>2709822</v>
      </c>
      <c r="AC55" s="12">
        <f t="shared" si="19"/>
        <v>76.0758562605278</v>
      </c>
      <c r="AD55" s="12">
        <v>0</v>
      </c>
      <c r="AE55" s="12">
        <f t="shared" si="20"/>
        <v>0</v>
      </c>
      <c r="AF55" s="12">
        <v>0</v>
      </c>
      <c r="AG55" s="12">
        <f t="shared" si="21"/>
        <v>0</v>
      </c>
      <c r="AH55" s="12">
        <v>1481942</v>
      </c>
      <c r="AI55" s="12">
        <f t="shared" si="22"/>
        <v>41.604211117349806</v>
      </c>
      <c r="AJ55" s="12">
        <v>563533</v>
      </c>
      <c r="AK55" s="12">
        <f t="shared" si="23"/>
        <v>15.820690623245367</v>
      </c>
      <c r="AL55" s="13">
        <f t="shared" si="17"/>
        <v>188217432</v>
      </c>
      <c r="AM55" s="12">
        <f t="shared" si="18"/>
        <v>5284.03795620438</v>
      </c>
    </row>
    <row r="56" spans="1:39" ht="12.75">
      <c r="A56" s="9">
        <v>53</v>
      </c>
      <c r="B56" s="2" t="s">
        <v>70</v>
      </c>
      <c r="C56" s="19">
        <v>18563</v>
      </c>
      <c r="D56" s="12">
        <v>0</v>
      </c>
      <c r="E56" s="12">
        <f t="shared" si="5"/>
        <v>0</v>
      </c>
      <c r="F56" s="12">
        <v>0</v>
      </c>
      <c r="G56" s="12">
        <f t="shared" si="6"/>
        <v>0</v>
      </c>
      <c r="H56" s="12">
        <v>6026771</v>
      </c>
      <c r="I56" s="12">
        <f t="shared" si="7"/>
        <v>324.66578678015406</v>
      </c>
      <c r="J56" s="12">
        <v>48164129</v>
      </c>
      <c r="K56" s="12">
        <f t="shared" si="8"/>
        <v>2594.6306631471207</v>
      </c>
      <c r="L56" s="12">
        <v>3246146</v>
      </c>
      <c r="M56" s="12">
        <f t="shared" si="9"/>
        <v>174.87184183591015</v>
      </c>
      <c r="N56" s="12">
        <v>1919156</v>
      </c>
      <c r="O56" s="12">
        <f t="shared" si="10"/>
        <v>103.38609061035393</v>
      </c>
      <c r="P56" s="12">
        <v>3322005</v>
      </c>
      <c r="Q56" s="12">
        <f t="shared" si="11"/>
        <v>178.9584118946291</v>
      </c>
      <c r="R56" s="12">
        <v>7106087</v>
      </c>
      <c r="S56" s="12">
        <f t="shared" si="12"/>
        <v>382.80919032483973</v>
      </c>
      <c r="T56" s="12">
        <v>1237747</v>
      </c>
      <c r="U56" s="12">
        <f t="shared" si="13"/>
        <v>66.67817701880084</v>
      </c>
      <c r="V56" s="12">
        <v>1101869</v>
      </c>
      <c r="W56" s="12">
        <f t="shared" si="14"/>
        <v>59.35834724990573</v>
      </c>
      <c r="X56" s="12">
        <v>554929</v>
      </c>
      <c r="Y56" s="12">
        <f t="shared" si="15"/>
        <v>29.894359747885577</v>
      </c>
      <c r="Z56" s="12">
        <v>0</v>
      </c>
      <c r="AA56" s="12">
        <f t="shared" si="16"/>
        <v>0</v>
      </c>
      <c r="AB56" s="12">
        <v>1618870</v>
      </c>
      <c r="AC56" s="12">
        <f t="shared" si="19"/>
        <v>87.20950277433604</v>
      </c>
      <c r="AD56" s="12">
        <v>0</v>
      </c>
      <c r="AE56" s="12">
        <f t="shared" si="20"/>
        <v>0</v>
      </c>
      <c r="AF56" s="12">
        <v>0</v>
      </c>
      <c r="AG56" s="12">
        <f t="shared" si="21"/>
        <v>0</v>
      </c>
      <c r="AH56" s="12">
        <v>614627</v>
      </c>
      <c r="AI56" s="12">
        <f t="shared" si="22"/>
        <v>33.11032699455907</v>
      </c>
      <c r="AJ56" s="12">
        <v>396971</v>
      </c>
      <c r="AK56" s="12">
        <f t="shared" si="23"/>
        <v>21.3850670689005</v>
      </c>
      <c r="AL56" s="13">
        <f t="shared" si="17"/>
        <v>75309307</v>
      </c>
      <c r="AM56" s="12">
        <f t="shared" si="18"/>
        <v>4056.9577654473956</v>
      </c>
    </row>
    <row r="57" spans="1:39" ht="12.75">
      <c r="A57" s="9">
        <v>54</v>
      </c>
      <c r="B57" s="2" t="s">
        <v>71</v>
      </c>
      <c r="C57" s="19">
        <v>894</v>
      </c>
      <c r="D57" s="12">
        <v>0</v>
      </c>
      <c r="E57" s="12">
        <f t="shared" si="5"/>
        <v>0</v>
      </c>
      <c r="F57" s="12">
        <v>8927</v>
      </c>
      <c r="G57" s="12">
        <f t="shared" si="6"/>
        <v>9.98545861297539</v>
      </c>
      <c r="H57" s="12">
        <v>1040876</v>
      </c>
      <c r="I57" s="12">
        <f t="shared" si="7"/>
        <v>1164.2908277404922</v>
      </c>
      <c r="J57" s="12">
        <v>2357170</v>
      </c>
      <c r="K57" s="12">
        <f t="shared" si="8"/>
        <v>2636.65548098434</v>
      </c>
      <c r="L57" s="12">
        <v>246226</v>
      </c>
      <c r="M57" s="12">
        <f t="shared" si="9"/>
        <v>275.420581655481</v>
      </c>
      <c r="N57" s="12">
        <v>201109</v>
      </c>
      <c r="O57" s="12">
        <f t="shared" si="10"/>
        <v>224.95413870246085</v>
      </c>
      <c r="P57" s="12">
        <v>628611</v>
      </c>
      <c r="Q57" s="12">
        <f t="shared" si="11"/>
        <v>703.1442953020135</v>
      </c>
      <c r="R57" s="12">
        <v>524786</v>
      </c>
      <c r="S57" s="12">
        <f t="shared" si="12"/>
        <v>587.0089485458612</v>
      </c>
      <c r="T57" s="12">
        <v>0</v>
      </c>
      <c r="U57" s="12">
        <f t="shared" si="13"/>
        <v>0</v>
      </c>
      <c r="V57" s="12">
        <v>80147</v>
      </c>
      <c r="W57" s="12">
        <f t="shared" si="14"/>
        <v>89.64988814317674</v>
      </c>
      <c r="X57" s="12">
        <v>49411</v>
      </c>
      <c r="Y57" s="12">
        <f t="shared" si="15"/>
        <v>55.269574944071586</v>
      </c>
      <c r="Z57" s="12">
        <v>0</v>
      </c>
      <c r="AA57" s="12">
        <f t="shared" si="16"/>
        <v>0</v>
      </c>
      <c r="AB57" s="12">
        <v>49708</v>
      </c>
      <c r="AC57" s="12">
        <f t="shared" si="19"/>
        <v>55.60178970917226</v>
      </c>
      <c r="AD57" s="12">
        <v>0</v>
      </c>
      <c r="AE57" s="12">
        <f t="shared" si="20"/>
        <v>0</v>
      </c>
      <c r="AF57" s="12">
        <v>0</v>
      </c>
      <c r="AG57" s="12">
        <f t="shared" si="21"/>
        <v>0</v>
      </c>
      <c r="AH57" s="12">
        <v>0</v>
      </c>
      <c r="AI57" s="12">
        <f t="shared" si="22"/>
        <v>0</v>
      </c>
      <c r="AJ57" s="12">
        <v>94362</v>
      </c>
      <c r="AK57" s="12">
        <f t="shared" si="23"/>
        <v>105.5503355704698</v>
      </c>
      <c r="AL57" s="13">
        <f t="shared" si="17"/>
        <v>5281333</v>
      </c>
      <c r="AM57" s="12">
        <f t="shared" si="18"/>
        <v>5907.531319910515</v>
      </c>
    </row>
    <row r="58" spans="1:39" ht="12.75">
      <c r="A58" s="10">
        <v>55</v>
      </c>
      <c r="B58" s="3" t="s">
        <v>72</v>
      </c>
      <c r="C58" s="20">
        <v>19135</v>
      </c>
      <c r="D58" s="14">
        <v>63884</v>
      </c>
      <c r="E58" s="14">
        <f t="shared" si="5"/>
        <v>3.3385941991115757</v>
      </c>
      <c r="F58" s="14">
        <v>0</v>
      </c>
      <c r="G58" s="14">
        <f t="shared" si="6"/>
        <v>0</v>
      </c>
      <c r="H58" s="14">
        <v>6233067</v>
      </c>
      <c r="I58" s="14">
        <f t="shared" si="7"/>
        <v>325.74167755422</v>
      </c>
      <c r="J58" s="14">
        <v>50703415</v>
      </c>
      <c r="K58" s="14">
        <f t="shared" si="8"/>
        <v>2649.773451789914</v>
      </c>
      <c r="L58" s="14">
        <v>6230858</v>
      </c>
      <c r="M58" s="14">
        <f t="shared" si="9"/>
        <v>325.62623464854977</v>
      </c>
      <c r="N58" s="14">
        <v>2324709</v>
      </c>
      <c r="O58" s="14">
        <f t="shared" si="10"/>
        <v>121.48988764044944</v>
      </c>
      <c r="P58" s="14">
        <v>4199036</v>
      </c>
      <c r="Q58" s="14">
        <f t="shared" si="11"/>
        <v>219.4426966292135</v>
      </c>
      <c r="R58" s="14">
        <v>6996164</v>
      </c>
      <c r="S58" s="14">
        <f t="shared" si="12"/>
        <v>365.6213221844787</v>
      </c>
      <c r="T58" s="14">
        <v>696108</v>
      </c>
      <c r="U58" s="14">
        <f t="shared" si="13"/>
        <v>36.378782336033446</v>
      </c>
      <c r="V58" s="14">
        <v>674296</v>
      </c>
      <c r="W58" s="14">
        <f t="shared" si="14"/>
        <v>35.23888163051999</v>
      </c>
      <c r="X58" s="14">
        <v>774456</v>
      </c>
      <c r="Y58" s="14">
        <f t="shared" si="15"/>
        <v>40.47326887901751</v>
      </c>
      <c r="Z58" s="14">
        <v>0</v>
      </c>
      <c r="AA58" s="14">
        <f t="shared" si="16"/>
        <v>0</v>
      </c>
      <c r="AB58" s="14">
        <v>1564542</v>
      </c>
      <c r="AC58" s="14">
        <f t="shared" si="19"/>
        <v>81.76336556049125</v>
      </c>
      <c r="AD58" s="14">
        <v>8394</v>
      </c>
      <c r="AE58" s="14">
        <f t="shared" si="20"/>
        <v>0.43867258949568855</v>
      </c>
      <c r="AF58" s="14">
        <v>90</v>
      </c>
      <c r="AG58" s="14">
        <f t="shared" si="21"/>
        <v>0.004703423046772929</v>
      </c>
      <c r="AH58" s="14">
        <v>177676</v>
      </c>
      <c r="AI58" s="14">
        <f t="shared" si="22"/>
        <v>9.285393258426966</v>
      </c>
      <c r="AJ58" s="14">
        <v>307712</v>
      </c>
      <c r="AK58" s="14">
        <f t="shared" si="23"/>
        <v>16.081107917428795</v>
      </c>
      <c r="AL58" s="15">
        <f t="shared" si="17"/>
        <v>80954407</v>
      </c>
      <c r="AM58" s="14">
        <f t="shared" si="18"/>
        <v>4230.698040240397</v>
      </c>
    </row>
    <row r="59" spans="1:39" ht="12.75">
      <c r="A59" s="9">
        <v>56</v>
      </c>
      <c r="B59" s="2" t="s">
        <v>73</v>
      </c>
      <c r="C59" s="19">
        <v>3371</v>
      </c>
      <c r="D59" s="12">
        <v>1575</v>
      </c>
      <c r="E59" s="12">
        <f t="shared" si="5"/>
        <v>0.467220409374073</v>
      </c>
      <c r="F59" s="12">
        <v>0</v>
      </c>
      <c r="G59" s="12">
        <f t="shared" si="6"/>
        <v>0</v>
      </c>
      <c r="H59" s="12">
        <v>1536909</v>
      </c>
      <c r="I59" s="12">
        <f t="shared" si="7"/>
        <v>455.92079501631565</v>
      </c>
      <c r="J59" s="12">
        <v>7881891</v>
      </c>
      <c r="K59" s="12">
        <f t="shared" si="8"/>
        <v>2338.146247404331</v>
      </c>
      <c r="L59" s="12">
        <v>521402</v>
      </c>
      <c r="M59" s="12">
        <f t="shared" si="9"/>
        <v>154.67279738949867</v>
      </c>
      <c r="N59" s="12">
        <v>417467</v>
      </c>
      <c r="O59" s="12">
        <f t="shared" si="10"/>
        <v>123.84070008899437</v>
      </c>
      <c r="P59" s="12">
        <v>716142</v>
      </c>
      <c r="Q59" s="12">
        <f t="shared" si="11"/>
        <v>212.44200533966182</v>
      </c>
      <c r="R59" s="12">
        <v>1990744</v>
      </c>
      <c r="S59" s="12">
        <f t="shared" si="12"/>
        <v>590.549985167606</v>
      </c>
      <c r="T59" s="12">
        <v>192693</v>
      </c>
      <c r="U59" s="12">
        <f t="shared" si="13"/>
        <v>57.161969741916344</v>
      </c>
      <c r="V59" s="12">
        <v>34166</v>
      </c>
      <c r="W59" s="12">
        <f t="shared" si="14"/>
        <v>10.135271432809255</v>
      </c>
      <c r="X59" s="12">
        <v>149934</v>
      </c>
      <c r="Y59" s="12">
        <f t="shared" si="15"/>
        <v>44.47760308513794</v>
      </c>
      <c r="Z59" s="12">
        <v>0</v>
      </c>
      <c r="AA59" s="12">
        <f t="shared" si="16"/>
        <v>0</v>
      </c>
      <c r="AB59" s="12">
        <v>158500</v>
      </c>
      <c r="AC59" s="12">
        <f t="shared" si="19"/>
        <v>47.01868881637496</v>
      </c>
      <c r="AD59" s="12">
        <v>1500</v>
      </c>
      <c r="AE59" s="12">
        <f t="shared" si="20"/>
        <v>0.4449718184514981</v>
      </c>
      <c r="AF59" s="12">
        <v>0</v>
      </c>
      <c r="AG59" s="12">
        <f t="shared" si="21"/>
        <v>0</v>
      </c>
      <c r="AH59" s="12">
        <v>0</v>
      </c>
      <c r="AI59" s="12">
        <f t="shared" si="22"/>
        <v>0</v>
      </c>
      <c r="AJ59" s="12">
        <v>1583</v>
      </c>
      <c r="AK59" s="12">
        <f t="shared" si="23"/>
        <v>0.4695935924058143</v>
      </c>
      <c r="AL59" s="13">
        <f t="shared" si="17"/>
        <v>13604506</v>
      </c>
      <c r="AM59" s="12">
        <f t="shared" si="18"/>
        <v>4035.7478493028775</v>
      </c>
    </row>
    <row r="60" spans="1:39" ht="12.75">
      <c r="A60" s="9">
        <v>57</v>
      </c>
      <c r="B60" s="2" t="s">
        <v>74</v>
      </c>
      <c r="C60" s="19">
        <v>8995</v>
      </c>
      <c r="D60" s="12">
        <v>75007</v>
      </c>
      <c r="E60" s="12">
        <f t="shared" si="5"/>
        <v>8.338743746525848</v>
      </c>
      <c r="F60" s="12">
        <v>0</v>
      </c>
      <c r="G60" s="12">
        <f t="shared" si="6"/>
        <v>0</v>
      </c>
      <c r="H60" s="12">
        <v>4077919</v>
      </c>
      <c r="I60" s="12">
        <f t="shared" si="7"/>
        <v>453.353974430239</v>
      </c>
      <c r="J60" s="12">
        <v>25097577</v>
      </c>
      <c r="K60" s="12">
        <f t="shared" si="8"/>
        <v>2790.1697609783214</v>
      </c>
      <c r="L60" s="12">
        <v>2580269</v>
      </c>
      <c r="M60" s="12">
        <f t="shared" si="9"/>
        <v>286.85591995553085</v>
      </c>
      <c r="N60" s="12">
        <v>921849</v>
      </c>
      <c r="O60" s="12">
        <f t="shared" si="10"/>
        <v>102.4846025569761</v>
      </c>
      <c r="P60" s="12">
        <v>1352979</v>
      </c>
      <c r="Q60" s="12">
        <f t="shared" si="11"/>
        <v>150.41456364647027</v>
      </c>
      <c r="R60" s="12">
        <v>3049108</v>
      </c>
      <c r="S60" s="12">
        <f t="shared" si="12"/>
        <v>338.9780989438577</v>
      </c>
      <c r="T60" s="12">
        <v>390678</v>
      </c>
      <c r="U60" s="12">
        <f t="shared" si="13"/>
        <v>43.432795997776545</v>
      </c>
      <c r="V60" s="12">
        <v>508795</v>
      </c>
      <c r="W60" s="12">
        <f t="shared" si="14"/>
        <v>56.56420233463035</v>
      </c>
      <c r="X60" s="12">
        <v>142601</v>
      </c>
      <c r="Y60" s="12">
        <f t="shared" si="15"/>
        <v>15.853362979433019</v>
      </c>
      <c r="Z60" s="12">
        <v>0</v>
      </c>
      <c r="AA60" s="12">
        <f t="shared" si="16"/>
        <v>0</v>
      </c>
      <c r="AB60" s="12">
        <v>642779</v>
      </c>
      <c r="AC60" s="12">
        <f t="shared" si="19"/>
        <v>71.45958866036688</v>
      </c>
      <c r="AD60" s="12">
        <v>0</v>
      </c>
      <c r="AE60" s="12">
        <f t="shared" si="20"/>
        <v>0</v>
      </c>
      <c r="AF60" s="12">
        <v>0</v>
      </c>
      <c r="AG60" s="12">
        <f t="shared" si="21"/>
        <v>0</v>
      </c>
      <c r="AH60" s="12">
        <v>0</v>
      </c>
      <c r="AI60" s="12">
        <f t="shared" si="22"/>
        <v>0</v>
      </c>
      <c r="AJ60" s="12">
        <v>214734</v>
      </c>
      <c r="AK60" s="12">
        <f t="shared" si="23"/>
        <v>23.87259588660367</v>
      </c>
      <c r="AL60" s="13">
        <f t="shared" si="17"/>
        <v>39054295</v>
      </c>
      <c r="AM60" s="12">
        <f t="shared" si="18"/>
        <v>4341.778210116731</v>
      </c>
    </row>
    <row r="61" spans="1:39" ht="12.75">
      <c r="A61" s="9">
        <v>58</v>
      </c>
      <c r="B61" s="2" t="s">
        <v>75</v>
      </c>
      <c r="C61" s="19">
        <v>9889</v>
      </c>
      <c r="D61" s="12">
        <v>0</v>
      </c>
      <c r="E61" s="12">
        <f t="shared" si="5"/>
        <v>0</v>
      </c>
      <c r="F61" s="12">
        <v>0</v>
      </c>
      <c r="G61" s="12">
        <f t="shared" si="6"/>
        <v>0</v>
      </c>
      <c r="H61" s="12">
        <v>4507337</v>
      </c>
      <c r="I61" s="12">
        <f t="shared" si="7"/>
        <v>455.7930023258166</v>
      </c>
      <c r="J61" s="12">
        <v>28286870</v>
      </c>
      <c r="K61" s="12">
        <f t="shared" si="8"/>
        <v>2860.4378602487614</v>
      </c>
      <c r="L61" s="12">
        <v>1839689</v>
      </c>
      <c r="M61" s="12">
        <f t="shared" si="9"/>
        <v>186.0338760238649</v>
      </c>
      <c r="N61" s="12">
        <v>1470534</v>
      </c>
      <c r="O61" s="12">
        <f t="shared" si="10"/>
        <v>148.70401456163412</v>
      </c>
      <c r="P61" s="12">
        <v>3387436</v>
      </c>
      <c r="Q61" s="12">
        <f t="shared" si="11"/>
        <v>342.54585903529176</v>
      </c>
      <c r="R61" s="12">
        <v>5966276</v>
      </c>
      <c r="S61" s="12">
        <f t="shared" si="12"/>
        <v>603.3245019718879</v>
      </c>
      <c r="T61" s="12">
        <v>739148</v>
      </c>
      <c r="U61" s="12">
        <f t="shared" si="13"/>
        <v>74.74446354535343</v>
      </c>
      <c r="V61" s="12">
        <v>366749</v>
      </c>
      <c r="W61" s="12">
        <f t="shared" si="14"/>
        <v>37.08656082515927</v>
      </c>
      <c r="X61" s="12">
        <v>195554</v>
      </c>
      <c r="Y61" s="12">
        <f t="shared" si="15"/>
        <v>19.774901405602183</v>
      </c>
      <c r="Z61" s="12">
        <v>0</v>
      </c>
      <c r="AA61" s="12">
        <f t="shared" si="16"/>
        <v>0</v>
      </c>
      <c r="AB61" s="12">
        <v>773541</v>
      </c>
      <c r="AC61" s="12">
        <f t="shared" si="19"/>
        <v>78.22236828799676</v>
      </c>
      <c r="AD61" s="12">
        <v>0</v>
      </c>
      <c r="AE61" s="12">
        <f t="shared" si="20"/>
        <v>0</v>
      </c>
      <c r="AF61" s="12">
        <v>0</v>
      </c>
      <c r="AG61" s="12">
        <f t="shared" si="21"/>
        <v>0</v>
      </c>
      <c r="AH61" s="12">
        <v>106412</v>
      </c>
      <c r="AI61" s="12">
        <f t="shared" si="22"/>
        <v>10.760643138841136</v>
      </c>
      <c r="AJ61" s="12">
        <v>0</v>
      </c>
      <c r="AK61" s="12">
        <f t="shared" si="23"/>
        <v>0</v>
      </c>
      <c r="AL61" s="13">
        <f t="shared" si="17"/>
        <v>47639546</v>
      </c>
      <c r="AM61" s="12">
        <f t="shared" si="18"/>
        <v>4817.42805137021</v>
      </c>
    </row>
    <row r="62" spans="1:39" ht="12.75">
      <c r="A62" s="9">
        <v>59</v>
      </c>
      <c r="B62" s="2" t="s">
        <v>76</v>
      </c>
      <c r="C62" s="19">
        <v>4750</v>
      </c>
      <c r="D62" s="12">
        <v>0</v>
      </c>
      <c r="E62" s="12">
        <f t="shared" si="5"/>
        <v>0</v>
      </c>
      <c r="F62" s="12">
        <v>0</v>
      </c>
      <c r="G62" s="12">
        <f t="shared" si="6"/>
        <v>0</v>
      </c>
      <c r="H62" s="12">
        <v>1785018</v>
      </c>
      <c r="I62" s="12">
        <f t="shared" si="7"/>
        <v>375.7932631578947</v>
      </c>
      <c r="J62" s="12">
        <v>14083190</v>
      </c>
      <c r="K62" s="12">
        <f t="shared" si="8"/>
        <v>2964.882105263158</v>
      </c>
      <c r="L62" s="12">
        <v>1564920</v>
      </c>
      <c r="M62" s="12">
        <f t="shared" si="9"/>
        <v>329.45684210526315</v>
      </c>
      <c r="N62" s="12">
        <v>643114</v>
      </c>
      <c r="O62" s="12">
        <f t="shared" si="10"/>
        <v>135.3924210526316</v>
      </c>
      <c r="P62" s="12">
        <v>1485286</v>
      </c>
      <c r="Q62" s="12">
        <f t="shared" si="11"/>
        <v>312.6917894736842</v>
      </c>
      <c r="R62" s="12">
        <v>2458727</v>
      </c>
      <c r="S62" s="12">
        <f t="shared" si="12"/>
        <v>517.6267368421053</v>
      </c>
      <c r="T62" s="12">
        <v>171851</v>
      </c>
      <c r="U62" s="12">
        <f t="shared" si="13"/>
        <v>36.17915789473684</v>
      </c>
      <c r="V62" s="12">
        <v>122279</v>
      </c>
      <c r="W62" s="12">
        <f t="shared" si="14"/>
        <v>25.742947368421053</v>
      </c>
      <c r="X62" s="12">
        <v>58866</v>
      </c>
      <c r="Y62" s="12">
        <f t="shared" si="15"/>
        <v>12.392842105263158</v>
      </c>
      <c r="Z62" s="12">
        <v>0</v>
      </c>
      <c r="AA62" s="12">
        <f t="shared" si="16"/>
        <v>0</v>
      </c>
      <c r="AB62" s="12">
        <v>551053</v>
      </c>
      <c r="AC62" s="12">
        <f t="shared" si="19"/>
        <v>116.01115789473684</v>
      </c>
      <c r="AD62" s="12">
        <v>0</v>
      </c>
      <c r="AE62" s="12">
        <f t="shared" si="20"/>
        <v>0</v>
      </c>
      <c r="AF62" s="12">
        <v>0</v>
      </c>
      <c r="AG62" s="12">
        <f t="shared" si="21"/>
        <v>0</v>
      </c>
      <c r="AH62" s="12">
        <v>297483</v>
      </c>
      <c r="AI62" s="12">
        <f t="shared" si="22"/>
        <v>62.628</v>
      </c>
      <c r="AJ62" s="12">
        <v>70140</v>
      </c>
      <c r="AK62" s="12">
        <f t="shared" si="23"/>
        <v>14.766315789473683</v>
      </c>
      <c r="AL62" s="13">
        <f t="shared" si="17"/>
        <v>23291927</v>
      </c>
      <c r="AM62" s="12">
        <f t="shared" si="18"/>
        <v>4903.563578947368</v>
      </c>
    </row>
    <row r="63" spans="1:39" ht="12.75">
      <c r="A63" s="10">
        <v>60</v>
      </c>
      <c r="B63" s="3" t="s">
        <v>77</v>
      </c>
      <c r="C63" s="20">
        <v>7605</v>
      </c>
      <c r="D63" s="14">
        <v>0</v>
      </c>
      <c r="E63" s="14">
        <f t="shared" si="5"/>
        <v>0</v>
      </c>
      <c r="F63" s="14">
        <v>0</v>
      </c>
      <c r="G63" s="14">
        <f t="shared" si="6"/>
        <v>0</v>
      </c>
      <c r="H63" s="14">
        <v>3131904</v>
      </c>
      <c r="I63" s="14">
        <f t="shared" si="7"/>
        <v>411.8216962524655</v>
      </c>
      <c r="J63" s="14">
        <v>21298471</v>
      </c>
      <c r="K63" s="14">
        <f t="shared" si="8"/>
        <v>2800.587902695595</v>
      </c>
      <c r="L63" s="14">
        <v>1880700</v>
      </c>
      <c r="M63" s="14">
        <f t="shared" si="9"/>
        <v>247.29783037475346</v>
      </c>
      <c r="N63" s="14">
        <v>745510</v>
      </c>
      <c r="O63" s="14">
        <f t="shared" si="10"/>
        <v>98.02892833662064</v>
      </c>
      <c r="P63" s="14">
        <v>1863911</v>
      </c>
      <c r="Q63" s="14">
        <f t="shared" si="11"/>
        <v>245.09020381328074</v>
      </c>
      <c r="R63" s="14">
        <v>3271252</v>
      </c>
      <c r="S63" s="14">
        <f t="shared" si="12"/>
        <v>430.14490466798156</v>
      </c>
      <c r="T63" s="14">
        <v>474588</v>
      </c>
      <c r="U63" s="14">
        <f t="shared" si="13"/>
        <v>62.40473372781065</v>
      </c>
      <c r="V63" s="14">
        <v>336356</v>
      </c>
      <c r="W63" s="14">
        <f t="shared" si="14"/>
        <v>44.22827087442472</v>
      </c>
      <c r="X63" s="14">
        <v>122917</v>
      </c>
      <c r="Y63" s="14">
        <f t="shared" si="15"/>
        <v>16.16265614727153</v>
      </c>
      <c r="Z63" s="14">
        <v>0</v>
      </c>
      <c r="AA63" s="14">
        <f t="shared" si="16"/>
        <v>0</v>
      </c>
      <c r="AB63" s="14">
        <v>78221</v>
      </c>
      <c r="AC63" s="14">
        <f t="shared" si="19"/>
        <v>10.285470085470086</v>
      </c>
      <c r="AD63" s="14">
        <v>0</v>
      </c>
      <c r="AE63" s="14">
        <f t="shared" si="20"/>
        <v>0</v>
      </c>
      <c r="AF63" s="14">
        <v>0</v>
      </c>
      <c r="AG63" s="14">
        <f t="shared" si="21"/>
        <v>0</v>
      </c>
      <c r="AH63" s="14">
        <v>191599</v>
      </c>
      <c r="AI63" s="14">
        <f t="shared" si="22"/>
        <v>25.193819855358317</v>
      </c>
      <c r="AJ63" s="14">
        <v>127072</v>
      </c>
      <c r="AK63" s="14">
        <f t="shared" si="23"/>
        <v>16.709007232084154</v>
      </c>
      <c r="AL63" s="15">
        <f t="shared" si="17"/>
        <v>33522501</v>
      </c>
      <c r="AM63" s="14">
        <f t="shared" si="18"/>
        <v>4407.955424063116</v>
      </c>
    </row>
    <row r="64" spans="1:39" ht="12.75">
      <c r="A64" s="9">
        <v>61</v>
      </c>
      <c r="B64" s="2" t="s">
        <v>78</v>
      </c>
      <c r="C64" s="19">
        <v>3405</v>
      </c>
      <c r="D64" s="12">
        <v>0</v>
      </c>
      <c r="E64" s="12">
        <f t="shared" si="5"/>
        <v>0</v>
      </c>
      <c r="F64" s="12">
        <v>1200</v>
      </c>
      <c r="G64" s="12">
        <f t="shared" si="6"/>
        <v>0.3524229074889868</v>
      </c>
      <c r="H64" s="12">
        <v>2000809</v>
      </c>
      <c r="I64" s="12">
        <f t="shared" si="7"/>
        <v>587.6091042584435</v>
      </c>
      <c r="J64" s="12">
        <v>9805561</v>
      </c>
      <c r="K64" s="12">
        <f t="shared" si="8"/>
        <v>2879.753597650514</v>
      </c>
      <c r="L64" s="12">
        <v>917849</v>
      </c>
      <c r="M64" s="12">
        <f t="shared" si="9"/>
        <v>269.5591776798825</v>
      </c>
      <c r="N64" s="12">
        <v>512297</v>
      </c>
      <c r="O64" s="12">
        <f t="shared" si="10"/>
        <v>150.45433186490456</v>
      </c>
      <c r="P64" s="12">
        <v>774699</v>
      </c>
      <c r="Q64" s="12">
        <f t="shared" si="11"/>
        <v>227.5180616740088</v>
      </c>
      <c r="R64" s="12">
        <v>1518063</v>
      </c>
      <c r="S64" s="12">
        <f t="shared" si="12"/>
        <v>445.8334801762115</v>
      </c>
      <c r="T64" s="12">
        <v>188791</v>
      </c>
      <c r="U64" s="12">
        <f t="shared" si="13"/>
        <v>55.44522760646109</v>
      </c>
      <c r="V64" s="12">
        <v>75560</v>
      </c>
      <c r="W64" s="12">
        <f t="shared" si="14"/>
        <v>22.190895741556535</v>
      </c>
      <c r="X64" s="12">
        <v>37386</v>
      </c>
      <c r="Y64" s="12">
        <f t="shared" si="15"/>
        <v>10.979735682819383</v>
      </c>
      <c r="Z64" s="12">
        <v>0</v>
      </c>
      <c r="AA64" s="12">
        <f t="shared" si="16"/>
        <v>0</v>
      </c>
      <c r="AB64" s="12">
        <v>277361</v>
      </c>
      <c r="AC64" s="12">
        <f t="shared" si="19"/>
        <v>81.45697503671072</v>
      </c>
      <c r="AD64" s="12">
        <v>18942</v>
      </c>
      <c r="AE64" s="12">
        <f t="shared" si="20"/>
        <v>5.562995594713656</v>
      </c>
      <c r="AF64" s="12">
        <v>3398</v>
      </c>
      <c r="AG64" s="12">
        <f t="shared" si="21"/>
        <v>0.9979441997063142</v>
      </c>
      <c r="AH64" s="12">
        <v>49364</v>
      </c>
      <c r="AI64" s="12">
        <f t="shared" si="22"/>
        <v>14.497503671071954</v>
      </c>
      <c r="AJ64" s="12">
        <v>0</v>
      </c>
      <c r="AK64" s="12">
        <f t="shared" si="23"/>
        <v>0</v>
      </c>
      <c r="AL64" s="13">
        <f t="shared" si="17"/>
        <v>16181280</v>
      </c>
      <c r="AM64" s="12">
        <f t="shared" si="18"/>
        <v>4752.211453744493</v>
      </c>
    </row>
    <row r="65" spans="1:39" ht="12.75">
      <c r="A65" s="9">
        <v>62</v>
      </c>
      <c r="B65" s="2" t="s">
        <v>79</v>
      </c>
      <c r="C65" s="19">
        <v>2346</v>
      </c>
      <c r="D65" s="12">
        <v>0</v>
      </c>
      <c r="E65" s="12">
        <f t="shared" si="5"/>
        <v>0</v>
      </c>
      <c r="F65" s="12">
        <v>4257</v>
      </c>
      <c r="G65" s="12">
        <f t="shared" si="6"/>
        <v>1.8145780051150895</v>
      </c>
      <c r="H65" s="12">
        <v>1207081</v>
      </c>
      <c r="I65" s="12">
        <f t="shared" si="7"/>
        <v>514.5272804774083</v>
      </c>
      <c r="J65" s="12">
        <v>6274639</v>
      </c>
      <c r="K65" s="12">
        <f t="shared" si="8"/>
        <v>2674.6116794543905</v>
      </c>
      <c r="L65" s="12">
        <v>391469</v>
      </c>
      <c r="M65" s="12">
        <f t="shared" si="9"/>
        <v>166.86658141517478</v>
      </c>
      <c r="N65" s="12">
        <v>315249</v>
      </c>
      <c r="O65" s="12">
        <f t="shared" si="10"/>
        <v>134.37723785166241</v>
      </c>
      <c r="P65" s="12">
        <v>232468</v>
      </c>
      <c r="Q65" s="12">
        <f t="shared" si="11"/>
        <v>99.09121909633419</v>
      </c>
      <c r="R65" s="12">
        <v>1075108</v>
      </c>
      <c r="S65" s="12">
        <f t="shared" si="12"/>
        <v>458.27280477408357</v>
      </c>
      <c r="T65" s="12">
        <v>53662</v>
      </c>
      <c r="U65" s="12">
        <f t="shared" si="13"/>
        <v>22.87382779198636</v>
      </c>
      <c r="V65" s="12">
        <v>23861</v>
      </c>
      <c r="W65" s="12">
        <f t="shared" si="14"/>
        <v>10.170929241261723</v>
      </c>
      <c r="X65" s="12">
        <v>0</v>
      </c>
      <c r="Y65" s="12">
        <f t="shared" si="15"/>
        <v>0</v>
      </c>
      <c r="Z65" s="12">
        <v>0</v>
      </c>
      <c r="AA65" s="12">
        <f t="shared" si="16"/>
        <v>0</v>
      </c>
      <c r="AB65" s="12">
        <v>85127</v>
      </c>
      <c r="AC65" s="12">
        <f t="shared" si="19"/>
        <v>36.28601875532822</v>
      </c>
      <c r="AD65" s="12">
        <v>0</v>
      </c>
      <c r="AE65" s="12">
        <f t="shared" si="20"/>
        <v>0</v>
      </c>
      <c r="AF65" s="12">
        <v>0</v>
      </c>
      <c r="AG65" s="12">
        <f t="shared" si="21"/>
        <v>0</v>
      </c>
      <c r="AH65" s="12">
        <v>0</v>
      </c>
      <c r="AI65" s="12">
        <f t="shared" si="22"/>
        <v>0</v>
      </c>
      <c r="AJ65" s="12">
        <v>57821</v>
      </c>
      <c r="AK65" s="12">
        <f t="shared" si="23"/>
        <v>24.646632566069908</v>
      </c>
      <c r="AL65" s="13">
        <f t="shared" si="17"/>
        <v>9720742</v>
      </c>
      <c r="AM65" s="12">
        <f t="shared" si="18"/>
        <v>4143.538789428815</v>
      </c>
    </row>
    <row r="66" spans="1:39" ht="12.75">
      <c r="A66" s="9">
        <v>63</v>
      </c>
      <c r="B66" s="2" t="s">
        <v>80</v>
      </c>
      <c r="C66" s="19">
        <v>2448</v>
      </c>
      <c r="D66" s="12">
        <v>0</v>
      </c>
      <c r="E66" s="12">
        <f t="shared" si="5"/>
        <v>0</v>
      </c>
      <c r="F66" s="12">
        <v>17725</v>
      </c>
      <c r="G66" s="12">
        <f t="shared" si="6"/>
        <v>7.240604575163399</v>
      </c>
      <c r="H66" s="12">
        <v>1875348</v>
      </c>
      <c r="I66" s="12">
        <f t="shared" si="7"/>
        <v>766.0735294117648</v>
      </c>
      <c r="J66" s="12">
        <v>8671978</v>
      </c>
      <c r="K66" s="12">
        <f t="shared" si="8"/>
        <v>3542.474673202614</v>
      </c>
      <c r="L66" s="12">
        <v>618919</v>
      </c>
      <c r="M66" s="12">
        <f t="shared" si="9"/>
        <v>252.82638888888889</v>
      </c>
      <c r="N66" s="12">
        <v>810108</v>
      </c>
      <c r="O66" s="12">
        <f t="shared" si="10"/>
        <v>330.9264705882353</v>
      </c>
      <c r="P66" s="12">
        <v>730628</v>
      </c>
      <c r="Q66" s="12">
        <f t="shared" si="11"/>
        <v>298.4591503267974</v>
      </c>
      <c r="R66" s="12">
        <v>1397332</v>
      </c>
      <c r="S66" s="12">
        <f t="shared" si="12"/>
        <v>570.8055555555555</v>
      </c>
      <c r="T66" s="12">
        <v>150863</v>
      </c>
      <c r="U66" s="12">
        <f t="shared" si="13"/>
        <v>61.627042483660134</v>
      </c>
      <c r="V66" s="12">
        <v>105971</v>
      </c>
      <c r="W66" s="12">
        <f t="shared" si="14"/>
        <v>43.28880718954248</v>
      </c>
      <c r="X66" s="12">
        <v>254483</v>
      </c>
      <c r="Y66" s="12">
        <f t="shared" si="15"/>
        <v>103.95547385620915</v>
      </c>
      <c r="Z66" s="12">
        <v>0</v>
      </c>
      <c r="AA66" s="12">
        <f t="shared" si="16"/>
        <v>0</v>
      </c>
      <c r="AB66" s="12">
        <v>191173</v>
      </c>
      <c r="AC66" s="12">
        <f t="shared" si="19"/>
        <v>78.09354575163398</v>
      </c>
      <c r="AD66" s="12">
        <v>0</v>
      </c>
      <c r="AE66" s="12">
        <f t="shared" si="20"/>
        <v>0</v>
      </c>
      <c r="AF66" s="12">
        <v>0</v>
      </c>
      <c r="AG66" s="12">
        <f t="shared" si="21"/>
        <v>0</v>
      </c>
      <c r="AH66" s="12">
        <v>13424</v>
      </c>
      <c r="AI66" s="12">
        <f t="shared" si="22"/>
        <v>5.483660130718954</v>
      </c>
      <c r="AJ66" s="12">
        <v>318525</v>
      </c>
      <c r="AK66" s="12">
        <f t="shared" si="23"/>
        <v>130.11642156862746</v>
      </c>
      <c r="AL66" s="13">
        <f t="shared" si="17"/>
        <v>15156477</v>
      </c>
      <c r="AM66" s="12">
        <f t="shared" si="18"/>
        <v>6191.371323529412</v>
      </c>
    </row>
    <row r="67" spans="1:39" ht="12.75">
      <c r="A67" s="9">
        <v>64</v>
      </c>
      <c r="B67" s="2" t="s">
        <v>81</v>
      </c>
      <c r="C67" s="19">
        <v>2785</v>
      </c>
      <c r="D67" s="12">
        <v>44920</v>
      </c>
      <c r="E67" s="12">
        <f t="shared" si="5"/>
        <v>16.129263913824058</v>
      </c>
      <c r="F67" s="12">
        <v>0</v>
      </c>
      <c r="G67" s="12">
        <f t="shared" si="6"/>
        <v>0</v>
      </c>
      <c r="H67" s="12">
        <v>1518053</v>
      </c>
      <c r="I67" s="12">
        <f t="shared" si="7"/>
        <v>545.0818671454219</v>
      </c>
      <c r="J67" s="12">
        <v>7569448</v>
      </c>
      <c r="K67" s="12">
        <f t="shared" si="8"/>
        <v>2717.9346499102335</v>
      </c>
      <c r="L67" s="12">
        <v>508656</v>
      </c>
      <c r="M67" s="12">
        <f t="shared" si="9"/>
        <v>182.64129263913824</v>
      </c>
      <c r="N67" s="12">
        <v>449243</v>
      </c>
      <c r="O67" s="12">
        <f t="shared" si="10"/>
        <v>161.308078994614</v>
      </c>
      <c r="P67" s="12">
        <v>731185</v>
      </c>
      <c r="Q67" s="12">
        <f t="shared" si="11"/>
        <v>262.5439856373429</v>
      </c>
      <c r="R67" s="12">
        <v>1480632</v>
      </c>
      <c r="S67" s="12">
        <f t="shared" si="12"/>
        <v>531.6452423698385</v>
      </c>
      <c r="T67" s="12">
        <v>241</v>
      </c>
      <c r="U67" s="12">
        <f t="shared" si="13"/>
        <v>0.08653500897666068</v>
      </c>
      <c r="V67" s="12">
        <v>40591</v>
      </c>
      <c r="W67" s="12">
        <f t="shared" si="14"/>
        <v>14.574865350089766</v>
      </c>
      <c r="X67" s="12">
        <v>116399</v>
      </c>
      <c r="Y67" s="12">
        <f t="shared" si="15"/>
        <v>41.79497307001795</v>
      </c>
      <c r="Z67" s="12">
        <v>0</v>
      </c>
      <c r="AA67" s="12">
        <f t="shared" si="16"/>
        <v>0</v>
      </c>
      <c r="AB67" s="12">
        <v>173835</v>
      </c>
      <c r="AC67" s="12">
        <f t="shared" si="19"/>
        <v>62.418312387791744</v>
      </c>
      <c r="AD67" s="12">
        <v>0</v>
      </c>
      <c r="AE67" s="12">
        <f t="shared" si="20"/>
        <v>0</v>
      </c>
      <c r="AF67" s="12">
        <v>0</v>
      </c>
      <c r="AG67" s="12">
        <f t="shared" si="21"/>
        <v>0</v>
      </c>
      <c r="AH67" s="12">
        <v>7624</v>
      </c>
      <c r="AI67" s="12">
        <f t="shared" si="22"/>
        <v>2.7375224416517057</v>
      </c>
      <c r="AJ67" s="12">
        <v>35088</v>
      </c>
      <c r="AK67" s="12">
        <f t="shared" si="23"/>
        <v>12.598922800718134</v>
      </c>
      <c r="AL67" s="13">
        <f t="shared" si="17"/>
        <v>12675915</v>
      </c>
      <c r="AM67" s="12">
        <f t="shared" si="18"/>
        <v>4551.495511669659</v>
      </c>
    </row>
    <row r="68" spans="1:39" ht="12.75">
      <c r="A68" s="9">
        <v>65</v>
      </c>
      <c r="B68" s="2" t="s">
        <v>82</v>
      </c>
      <c r="C68" s="19">
        <v>9407</v>
      </c>
      <c r="D68" s="12">
        <v>0</v>
      </c>
      <c r="E68" s="12">
        <f t="shared" si="5"/>
        <v>0</v>
      </c>
      <c r="F68" s="12">
        <v>0</v>
      </c>
      <c r="G68" s="12">
        <f t="shared" si="6"/>
        <v>0</v>
      </c>
      <c r="H68" s="12">
        <v>4978305</v>
      </c>
      <c r="I68" s="12">
        <f t="shared" si="7"/>
        <v>529.2128202402466</v>
      </c>
      <c r="J68" s="12">
        <v>29882082</v>
      </c>
      <c r="K68" s="12">
        <f t="shared" si="8"/>
        <v>3176.579355798873</v>
      </c>
      <c r="L68" s="12">
        <v>3200304</v>
      </c>
      <c r="M68" s="12">
        <f t="shared" si="9"/>
        <v>340.2045285425747</v>
      </c>
      <c r="N68" s="12">
        <v>1658409</v>
      </c>
      <c r="O68" s="12">
        <f t="shared" si="10"/>
        <v>176.29520569788454</v>
      </c>
      <c r="P68" s="12">
        <v>3652090</v>
      </c>
      <c r="Q68" s="12">
        <f t="shared" si="11"/>
        <v>388.2311044966514</v>
      </c>
      <c r="R68" s="12">
        <v>4239885</v>
      </c>
      <c r="S68" s="12">
        <f t="shared" si="12"/>
        <v>450.71595620282767</v>
      </c>
      <c r="T68" s="12">
        <v>380128</v>
      </c>
      <c r="U68" s="12">
        <f t="shared" si="13"/>
        <v>40.40905708514936</v>
      </c>
      <c r="V68" s="12">
        <v>109400</v>
      </c>
      <c r="W68" s="12">
        <f t="shared" si="14"/>
        <v>11.629637503986393</v>
      </c>
      <c r="X68" s="12">
        <v>1070727</v>
      </c>
      <c r="Y68" s="12">
        <f t="shared" si="15"/>
        <v>113.822366322951</v>
      </c>
      <c r="Z68" s="12">
        <v>0</v>
      </c>
      <c r="AA68" s="12">
        <f t="shared" si="16"/>
        <v>0</v>
      </c>
      <c r="AB68" s="12">
        <v>1004734</v>
      </c>
      <c r="AC68" s="12">
        <f>AB68/$C68</f>
        <v>106.80705857340278</v>
      </c>
      <c r="AD68" s="12">
        <v>0</v>
      </c>
      <c r="AE68" s="12">
        <f>AD68/$C68</f>
        <v>0</v>
      </c>
      <c r="AF68" s="12">
        <v>0</v>
      </c>
      <c r="AG68" s="12">
        <f>AF68/$C68</f>
        <v>0</v>
      </c>
      <c r="AH68" s="12">
        <v>331217</v>
      </c>
      <c r="AI68" s="12">
        <f>AH68/$C68</f>
        <v>35.20963112575741</v>
      </c>
      <c r="AJ68" s="12">
        <v>255321</v>
      </c>
      <c r="AK68" s="12">
        <f>AJ68/$C68</f>
        <v>27.14159668332093</v>
      </c>
      <c r="AL68" s="13">
        <f t="shared" si="17"/>
        <v>50762602</v>
      </c>
      <c r="AM68" s="12">
        <f t="shared" si="18"/>
        <v>5396.258318273626</v>
      </c>
    </row>
    <row r="69" spans="1:39" ht="12.75">
      <c r="A69" s="10">
        <v>66</v>
      </c>
      <c r="B69" s="3" t="s">
        <v>83</v>
      </c>
      <c r="C69" s="20">
        <v>2914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1725765</v>
      </c>
      <c r="I69" s="14">
        <f>H69/$C69</f>
        <v>592.2323266986959</v>
      </c>
      <c r="J69" s="14">
        <v>9182588</v>
      </c>
      <c r="K69" s="14">
        <f>J69/$C69</f>
        <v>3151.196980096088</v>
      </c>
      <c r="L69" s="14">
        <v>951332</v>
      </c>
      <c r="M69" s="14">
        <f>L69/$C69</f>
        <v>326.4694577899794</v>
      </c>
      <c r="N69" s="14">
        <v>821647</v>
      </c>
      <c r="O69" s="14">
        <f>N69/$C69</f>
        <v>281.96533973919014</v>
      </c>
      <c r="P69" s="14">
        <v>1058397</v>
      </c>
      <c r="Q69" s="14">
        <f>P69/$C69</f>
        <v>363.2110501029513</v>
      </c>
      <c r="R69" s="14">
        <v>1015571</v>
      </c>
      <c r="S69" s="14">
        <f>R69/$C69</f>
        <v>348.51441317776255</v>
      </c>
      <c r="T69" s="14">
        <v>521193</v>
      </c>
      <c r="U69" s="14">
        <f>T69/$C69</f>
        <v>178.8582704186685</v>
      </c>
      <c r="V69" s="14">
        <v>194862</v>
      </c>
      <c r="W69" s="14">
        <f>V69/$C69</f>
        <v>66.87096774193549</v>
      </c>
      <c r="X69" s="14">
        <v>237918</v>
      </c>
      <c r="Y69" s="14">
        <f>X69/$C69</f>
        <v>81.646533973919</v>
      </c>
      <c r="Z69" s="14">
        <v>0</v>
      </c>
      <c r="AA69" s="14">
        <f>Z69/$C69</f>
        <v>0</v>
      </c>
      <c r="AB69" s="14">
        <v>262682</v>
      </c>
      <c r="AC69" s="14">
        <f>AB69/$C69</f>
        <v>90.14481811942348</v>
      </c>
      <c r="AD69" s="14">
        <v>0</v>
      </c>
      <c r="AE69" s="14">
        <f>AD69/$C69</f>
        <v>0</v>
      </c>
      <c r="AF69" s="14">
        <v>0</v>
      </c>
      <c r="AG69" s="14">
        <f>AF69/$C69</f>
        <v>0</v>
      </c>
      <c r="AH69" s="14">
        <v>-28055</v>
      </c>
      <c r="AI69" s="14">
        <f>AH69/$C69</f>
        <v>-9.627659574468085</v>
      </c>
      <c r="AJ69" s="14">
        <v>80366</v>
      </c>
      <c r="AK69" s="14">
        <f>AJ69/$C69</f>
        <v>27.57927247769389</v>
      </c>
      <c r="AL69" s="15">
        <f>D69+F69+H69+J69+L69+N69+P69+R69+T69+V69+X69+Z69+AB69+AD69+AF69+AH69+AJ69</f>
        <v>16024266</v>
      </c>
      <c r="AM69" s="14">
        <f>AL69/$C69</f>
        <v>5499.061770761839</v>
      </c>
    </row>
    <row r="70" spans="1:39" ht="12.75" customHeight="1">
      <c r="A70" s="9">
        <v>67</v>
      </c>
      <c r="B70" s="2" t="s">
        <v>105</v>
      </c>
      <c r="C70" s="19">
        <v>3230</v>
      </c>
      <c r="D70" s="12">
        <v>0</v>
      </c>
      <c r="E70" s="12">
        <f t="shared" si="5"/>
        <v>0</v>
      </c>
      <c r="F70" s="12">
        <v>0</v>
      </c>
      <c r="G70" s="12">
        <f t="shared" si="6"/>
        <v>0</v>
      </c>
      <c r="H70" s="12">
        <v>1287085</v>
      </c>
      <c r="I70" s="12">
        <f t="shared" si="7"/>
        <v>398.4783281733746</v>
      </c>
      <c r="J70" s="12">
        <v>8047709</v>
      </c>
      <c r="K70" s="12">
        <f t="shared" si="8"/>
        <v>2491.550773993808</v>
      </c>
      <c r="L70" s="12">
        <v>709402</v>
      </c>
      <c r="M70" s="12">
        <f t="shared" si="9"/>
        <v>219.62910216718265</v>
      </c>
      <c r="N70" s="12">
        <v>448000</v>
      </c>
      <c r="O70" s="12">
        <f t="shared" si="10"/>
        <v>138.6996904024768</v>
      </c>
      <c r="P70" s="12">
        <v>351770</v>
      </c>
      <c r="Q70" s="12">
        <f t="shared" si="11"/>
        <v>108.90712074303406</v>
      </c>
      <c r="R70" s="12">
        <v>790625</v>
      </c>
      <c r="S70" s="12">
        <f t="shared" si="12"/>
        <v>244.77554179566565</v>
      </c>
      <c r="T70" s="12">
        <v>34250</v>
      </c>
      <c r="U70" s="12">
        <f t="shared" si="13"/>
        <v>10.603715170278639</v>
      </c>
      <c r="V70" s="12">
        <v>100821</v>
      </c>
      <c r="W70" s="12">
        <f t="shared" si="14"/>
        <v>31.21393188854489</v>
      </c>
      <c r="X70" s="12">
        <v>177447</v>
      </c>
      <c r="Y70" s="12">
        <f t="shared" si="15"/>
        <v>54.93715170278638</v>
      </c>
      <c r="Z70" s="12">
        <v>0</v>
      </c>
      <c r="AA70" s="12">
        <f t="shared" si="16"/>
        <v>0</v>
      </c>
      <c r="AB70" s="12">
        <v>228585</v>
      </c>
      <c r="AC70" s="12">
        <f>AB70/$C70</f>
        <v>70.76934984520123</v>
      </c>
      <c r="AD70" s="12">
        <v>0</v>
      </c>
      <c r="AE70" s="12">
        <f>AD70/$C70</f>
        <v>0</v>
      </c>
      <c r="AF70" s="12">
        <v>0</v>
      </c>
      <c r="AG70" s="12">
        <f>AF70/$C70</f>
        <v>0</v>
      </c>
      <c r="AH70" s="12">
        <v>0</v>
      </c>
      <c r="AI70" s="12">
        <f>AH70/$C70</f>
        <v>0</v>
      </c>
      <c r="AJ70" s="12">
        <v>77349</v>
      </c>
      <c r="AK70" s="12">
        <f>AJ70/$C70</f>
        <v>23.94705882352941</v>
      </c>
      <c r="AL70" s="13">
        <f>D70+F70+H70+J70+L70+N70+P70+R70+T70+V70+X70+Z70+AB70+AD70+AF70+AH70+AJ70</f>
        <v>12253043</v>
      </c>
      <c r="AM70" s="12">
        <f t="shared" si="18"/>
        <v>3793.5117647058823</v>
      </c>
    </row>
    <row r="71" spans="1:39" ht="12.75">
      <c r="A71" s="10">
        <v>68</v>
      </c>
      <c r="B71" s="3" t="s">
        <v>106</v>
      </c>
      <c r="C71" s="20">
        <v>2261</v>
      </c>
      <c r="D71" s="14">
        <v>0</v>
      </c>
      <c r="E71" s="14">
        <f>D71/$C71</f>
        <v>0</v>
      </c>
      <c r="F71" s="14">
        <v>0</v>
      </c>
      <c r="G71" s="14">
        <f>F71/$C71</f>
        <v>0</v>
      </c>
      <c r="H71" s="14">
        <v>1250202</v>
      </c>
      <c r="I71" s="14">
        <f>H71/$C71</f>
        <v>552.9420610349403</v>
      </c>
      <c r="J71" s="14">
        <v>5257846</v>
      </c>
      <c r="K71" s="14">
        <f>J71/$C71</f>
        <v>2325.451570101725</v>
      </c>
      <c r="L71" s="14">
        <v>566182</v>
      </c>
      <c r="M71" s="14">
        <f>L71/$C71</f>
        <v>250.4122069880584</v>
      </c>
      <c r="N71" s="14">
        <v>386914</v>
      </c>
      <c r="O71" s="14">
        <f>N71/$C71</f>
        <v>171.12516585581602</v>
      </c>
      <c r="P71" s="14">
        <v>294978</v>
      </c>
      <c r="Q71" s="14">
        <f>P71/$C71</f>
        <v>130.46351172047767</v>
      </c>
      <c r="R71" s="14">
        <v>756728</v>
      </c>
      <c r="S71" s="14">
        <f>R71/$C71</f>
        <v>334.687306501548</v>
      </c>
      <c r="T71" s="14">
        <v>13720</v>
      </c>
      <c r="U71" s="14">
        <f>T71/$C71</f>
        <v>6.068111455108359</v>
      </c>
      <c r="V71" s="14">
        <v>41119</v>
      </c>
      <c r="W71" s="14">
        <f>V71/$C71</f>
        <v>18.18620079610792</v>
      </c>
      <c r="X71" s="14">
        <v>34678</v>
      </c>
      <c r="Y71" s="14">
        <f>X71/$C71</f>
        <v>15.337461300309597</v>
      </c>
      <c r="Z71" s="14">
        <v>0</v>
      </c>
      <c r="AA71" s="14">
        <f>Z71/$C71</f>
        <v>0</v>
      </c>
      <c r="AB71" s="14">
        <v>132256</v>
      </c>
      <c r="AC71" s="14">
        <f>AB71/$C71</f>
        <v>58.494471472799646</v>
      </c>
      <c r="AD71" s="14">
        <v>0</v>
      </c>
      <c r="AE71" s="14">
        <f>AD71/$C71</f>
        <v>0</v>
      </c>
      <c r="AF71" s="14">
        <v>0</v>
      </c>
      <c r="AG71" s="14">
        <f>AF71/$C71</f>
        <v>0</v>
      </c>
      <c r="AH71" s="14">
        <v>0</v>
      </c>
      <c r="AI71" s="14">
        <f>AH71/$C71</f>
        <v>0</v>
      </c>
      <c r="AJ71" s="14">
        <v>1187</v>
      </c>
      <c r="AK71" s="14">
        <f>AJ71/$C71</f>
        <v>0.5249889429455993</v>
      </c>
      <c r="AL71" s="15">
        <f>D71+F71+H71+J71+L71+N71+P71+R71+T71+V71+X71+Z71+AB71+AD71+AF71+AH71+AJ71</f>
        <v>8735810</v>
      </c>
      <c r="AM71" s="14">
        <f>AL71/$C71</f>
        <v>3863.6930561698364</v>
      </c>
    </row>
    <row r="72" spans="1:39" ht="12.75">
      <c r="A72" s="25"/>
      <c r="B72" s="26"/>
      <c r="C72" s="6"/>
      <c r="D72" s="27"/>
      <c r="E72" s="27"/>
      <c r="F72" s="27"/>
      <c r="G72" s="27"/>
      <c r="H72" s="27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1:39" ht="13.5" thickBot="1">
      <c r="A73" s="30"/>
      <c r="B73" s="7" t="s">
        <v>86</v>
      </c>
      <c r="C73" s="21">
        <f>SUM(C4:C71)</f>
        <v>717625</v>
      </c>
      <c r="D73" s="16">
        <f>SUM(D4:D71)</f>
        <v>1251926</v>
      </c>
      <c r="E73" s="16">
        <f>D73/$C73</f>
        <v>1.7445406723567323</v>
      </c>
      <c r="F73" s="16">
        <f>SUM(F4:F71)</f>
        <v>788158</v>
      </c>
      <c r="G73" s="16">
        <f>F73/$C73</f>
        <v>1.0982867096324682</v>
      </c>
      <c r="H73" s="16">
        <f>SUM(H4:H71)</f>
        <v>302064755</v>
      </c>
      <c r="I73" s="16">
        <f>H73/$C73</f>
        <v>420.92284271032923</v>
      </c>
      <c r="J73" s="16">
        <f>SUM(J4:J71)</f>
        <v>2039009427</v>
      </c>
      <c r="K73" s="16">
        <f>J73/$C73</f>
        <v>2841.3299801428325</v>
      </c>
      <c r="L73" s="16">
        <f>SUM(L4:L71)</f>
        <v>198570983</v>
      </c>
      <c r="M73" s="16">
        <f>L73/$C73</f>
        <v>276.7057766939558</v>
      </c>
      <c r="N73" s="16">
        <f>SUM(N4:N71)</f>
        <v>112622970</v>
      </c>
      <c r="O73" s="16">
        <f>N73/$C73</f>
        <v>156.9384706497126</v>
      </c>
      <c r="P73" s="16">
        <f>SUM(P4:P71)</f>
        <v>182574573</v>
      </c>
      <c r="Q73" s="16">
        <f>P73/$C73</f>
        <v>254.41501201881206</v>
      </c>
      <c r="R73" s="16">
        <f>SUM(R4:R71)</f>
        <v>292233432</v>
      </c>
      <c r="S73" s="16">
        <f>R73/$C73</f>
        <v>407.22303710155023</v>
      </c>
      <c r="T73" s="16">
        <f>SUM(T4:T71)</f>
        <v>42105839</v>
      </c>
      <c r="U73" s="16">
        <f>T73/$C73</f>
        <v>58.67387423793764</v>
      </c>
      <c r="V73" s="16">
        <f>SUM(V4:V71)</f>
        <v>31224786</v>
      </c>
      <c r="W73" s="16">
        <f>V73/$C73</f>
        <v>43.51128514196133</v>
      </c>
      <c r="X73" s="16">
        <f>SUM(X4:X71)</f>
        <v>55814782</v>
      </c>
      <c r="Y73" s="16">
        <f>X73/$C73</f>
        <v>77.77708691865529</v>
      </c>
      <c r="Z73" s="16">
        <f>SUM(Z4:Z71)</f>
        <v>469133</v>
      </c>
      <c r="AA73" s="16">
        <f>Z73/$C73</f>
        <v>0.6537300121929978</v>
      </c>
      <c r="AB73" s="16">
        <f>SUM(AB4:AB71)</f>
        <v>56702732</v>
      </c>
      <c r="AC73" s="16">
        <f>AB73/$C73</f>
        <v>79.01443232886257</v>
      </c>
      <c r="AD73" s="16">
        <f>SUM(AD4:AD71)</f>
        <v>2093170</v>
      </c>
      <c r="AE73" s="16">
        <f>AD73/$C73</f>
        <v>2.9168019508796377</v>
      </c>
      <c r="AF73" s="16">
        <f>SUM(AF4:AF71)</f>
        <v>164182</v>
      </c>
      <c r="AG73" s="16">
        <f>AF73/$C73</f>
        <v>0.22878522905417176</v>
      </c>
      <c r="AH73" s="16">
        <f>SUM(AH4:AH71)</f>
        <v>19179659</v>
      </c>
      <c r="AI73" s="16">
        <f>AH73/$C73</f>
        <v>26.726575857864482</v>
      </c>
      <c r="AJ73" s="16">
        <f>SUM(AJ4:AJ71)</f>
        <v>27411460</v>
      </c>
      <c r="AK73" s="16">
        <f>AJ73/$C73</f>
        <v>38.19747082389828</v>
      </c>
      <c r="AL73" s="17">
        <f>SUM(AL4:AL71)</f>
        <v>3364281967</v>
      </c>
      <c r="AM73" s="16">
        <f>AL73/$C73</f>
        <v>4688.0779892004875</v>
      </c>
    </row>
    <row r="74" ht="13.5" thickTop="1"/>
    <row r="75" ht="12.75">
      <c r="A75" s="1" t="str">
        <f ca="1">CELL("filename")</f>
        <v>C:\Documents and Settings\mnormand.LDOE\Desktop\Upload to Web 04_05\Expenditures by Object\[Total Expenditures by Object - Salaries.xls]Salaries - 100</v>
      </c>
    </row>
  </sheetData>
  <mergeCells count="2">
    <mergeCell ref="AL2:AL3"/>
    <mergeCell ref="C2:C3"/>
  </mergeCells>
  <printOptions horizontalCentered="1"/>
  <pageMargins left="0.25" right="0.25" top="0.8" bottom="0.5" header="0.25" footer="0.5"/>
  <pageSetup fitToWidth="4" horizontalDpi="600" verticalDpi="600" orientation="portrait" paperSize="5" scale="90" r:id="rId1"/>
  <headerFooter alignWithMargins="0">
    <oddHeader>&amp;C&amp;16Salaries - Expenditures by Object - FY 2004-2005</oddHeader>
  </headerFooter>
  <colBreaks count="4" manualBreakCount="4">
    <brk id="9" max="65535" man="1"/>
    <brk id="17" max="65535" man="1"/>
    <brk id="24" max="70" man="1"/>
    <brk id="3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2007-10-02T15:45:11Z</cp:lastPrinted>
  <dcterms:created xsi:type="dcterms:W3CDTF">2003-04-30T20:08:44Z</dcterms:created>
  <dcterms:modified xsi:type="dcterms:W3CDTF">2007-12-28T13:55:27Z</dcterms:modified>
  <cp:category/>
  <cp:version/>
  <cp:contentType/>
  <cp:contentStatus/>
</cp:coreProperties>
</file>