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Area" localSheetId="0">'Total Revenue'!$A$1:$L$72</definedName>
    <definedName name="_xlnm.Print_Titles" localSheetId="0">'Total Revenue'!$A:$B,'Total Revenue'!$1:$3</definedName>
  </definedNames>
  <calcPr fullCalcOnLoad="1"/>
</workbook>
</file>

<file path=xl/sharedStrings.xml><?xml version="1.0" encoding="utf-8"?>
<sst xmlns="http://schemas.openxmlformats.org/spreadsheetml/2006/main" count="78" uniqueCount="78">
  <si>
    <t>Total Revenue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</si>
  <si>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</si>
  <si>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</si>
  <si>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</si>
  <si>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</si>
  <si>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</si>
  <si>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</si>
  <si>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</si>
  <si>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</si>
  <si>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</si>
  <si>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</si>
  <si>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</si>
  <si>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</si>
  <si>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</si>
  <si>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</si>
  <si>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</si>
  <si>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</si>
  <si>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</si>
  <si>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</si>
  <si>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</si>
  <si>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</si>
  <si>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</si>
  <si>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</si>
  <si>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</si>
  <si>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</si>
  <si>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</si>
  <si>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</si>
  <si>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</si>
  <si>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</si>
  <si>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</si>
  <si>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</si>
  <si>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</si>
  <si>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</si>
  <si>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</si>
  <si>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</si>
  <si>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</si>
  <si>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</si>
  <si>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</si>
  <si>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</si>
  <si>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</si>
  <si>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</si>
  <si>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</si>
  <si>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</si>
  <si>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</si>
  <si>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</si>
  <si>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</si>
  <si>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</si>
  <si>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</si>
  <si>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</si>
  <si>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</si>
  <si>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</si>
  <si>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</si>
  <si>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</si>
  <si>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</si>
  <si>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</si>
  <si>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</si>
  <si>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</si>
  <si>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</si>
  <si>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</si>
  <si>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</si>
  <si>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</si>
  <si>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</si>
  <si>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</si>
  <si>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</si>
  <si>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</si>
  <si>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</si>
  <si>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</si>
  <si>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</si>
  <si>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</si>
  <si>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Federal Revenue</t>
  </si>
  <si>
    <t>State Revenue</t>
  </si>
  <si>
    <t>Local Revenue</t>
  </si>
  <si>
    <t>Federal Revenue as a Percent of Total Revenue</t>
  </si>
  <si>
    <t>State Revenue as a Percent of Total Revenue</t>
  </si>
  <si>
    <t>Local Revenue as a Percent of Total Revenue</t>
  </si>
  <si>
    <t>LEA</t>
  </si>
  <si>
    <t>ZACHARY COMMUNTIY</t>
  </si>
  <si>
    <t>CITY OF BAKER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</si>
</sst>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0" fontId="4" fillId="0" borderId="0" xfId="0" applyFont="1" applyAlignment="1">
      <alignment/>
    </xf>
    <xf numFmtId="37" fontId="5" fillId="2" borderId="1" xfId="0" applyNumberFormat="1" applyFont="1" applyFill="1" applyBorder="1" applyAlignment="1">
      <alignment horizontal="center" vertical="center" wrapText="1"/>
    </xf>
    <xf numFmtId="37" fontId="4" fillId="0" borderId="2" xfId="0" applyNumberFormat="1" applyFont="1" applyBorder="1" applyAlignment="1">
      <alignment horizontal="right" vertical="center" wrapText="1"/>
    </xf>
    <xf numFmtId="6" fontId="4" fillId="0" borderId="2" xfId="0" applyNumberFormat="1" applyFont="1" applyBorder="1" applyAlignment="1">
      <alignment horizontal="right" vertical="center" wrapText="1"/>
    </xf>
    <xf numFmtId="37" fontId="4" fillId="0" borderId="3" xfId="0" applyNumberFormat="1" applyFont="1" applyBorder="1" applyAlignment="1">
      <alignment horizontal="right" vertical="center" wrapText="1"/>
    </xf>
    <xf numFmtId="6" fontId="4" fillId="0" borderId="3" xfId="0" applyNumberFormat="1" applyFont="1" applyBorder="1" applyAlignment="1">
      <alignment horizontal="right" vertical="center" wrapText="1"/>
    </xf>
    <xf numFmtId="37" fontId="4" fillId="0" borderId="4" xfId="0" applyNumberFormat="1" applyFont="1" applyBorder="1" applyAlignment="1">
      <alignment horizontal="right" vertical="center" wrapText="1"/>
    </xf>
    <xf numFmtId="37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right" vertical="center" wrapText="1"/>
    </xf>
    <xf numFmtId="6" fontId="5" fillId="0" borderId="5" xfId="0" applyNumberFormat="1" applyFont="1" applyBorder="1" applyAlignment="1">
      <alignment horizontal="right" vertical="center" wrapText="1"/>
    </xf>
    <xf numFmtId="37" fontId="4" fillId="0" borderId="6" xfId="0" applyNumberFormat="1" applyFont="1" applyBorder="1" applyAlignment="1">
      <alignment horizontal="left" vertical="center" wrapText="1"/>
    </xf>
    <xf numFmtId="37" fontId="4" fillId="0" borderId="7" xfId="0" applyNumberFormat="1" applyFont="1" applyBorder="1" applyAlignment="1">
      <alignment horizontal="left" vertical="center" wrapText="1"/>
    </xf>
    <xf numFmtId="37" fontId="4" fillId="0" borderId="8" xfId="0" applyNumberFormat="1" applyFont="1" applyBorder="1" applyAlignment="1">
      <alignment horizontal="left" vertical="center" wrapText="1"/>
    </xf>
    <xf numFmtId="6" fontId="4" fillId="0" borderId="9" xfId="0" applyNumberFormat="1" applyFont="1" applyBorder="1" applyAlignment="1">
      <alignment horizontal="right" vertical="center" wrapText="1"/>
    </xf>
    <xf numFmtId="38" fontId="6" fillId="3" borderId="10" xfId="21" applyNumberFormat="1" applyFont="1" applyFill="1" applyBorder="1" applyAlignment="1">
      <alignment horizontal="center"/>
      <protection/>
    </xf>
    <xf numFmtId="38" fontId="6" fillId="3" borderId="3" xfId="21" applyNumberFormat="1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38" fontId="5" fillId="4" borderId="11" xfId="0" applyNumberFormat="1" applyFont="1" applyFill="1" applyBorder="1" applyAlignment="1">
      <alignment horizontal="center" wrapText="1"/>
    </xf>
    <xf numFmtId="38" fontId="6" fillId="3" borderId="12" xfId="21" applyNumberFormat="1" applyFont="1" applyFill="1" applyBorder="1" applyAlignment="1">
      <alignment horizontal="center"/>
      <protection/>
    </xf>
    <xf numFmtId="38" fontId="5" fillId="5" borderId="11" xfId="0" applyNumberFormat="1" applyFont="1" applyFill="1" applyBorder="1" applyAlignment="1">
      <alignment horizontal="center" wrapText="1"/>
    </xf>
    <xf numFmtId="38" fontId="5" fillId="6" borderId="11" xfId="0" applyNumberFormat="1" applyFont="1" applyFill="1" applyBorder="1" applyAlignment="1">
      <alignment horizontal="center" wrapText="1"/>
    </xf>
    <xf numFmtId="38" fontId="5" fillId="0" borderId="2" xfId="0" applyNumberFormat="1" applyFont="1" applyFill="1" applyBorder="1" applyAlignment="1">
      <alignment horizontal="center" wrapText="1"/>
    </xf>
    <xf numFmtId="38" fontId="6" fillId="0" borderId="2" xfId="21" applyNumberFormat="1" applyFont="1" applyFill="1" applyBorder="1" applyAlignment="1">
      <alignment horizontal="center"/>
      <protection/>
    </xf>
    <xf numFmtId="6" fontId="4" fillId="0" borderId="2" xfId="0" applyNumberFormat="1" applyFont="1" applyFill="1" applyBorder="1" applyAlignment="1">
      <alignment horizontal="right" vertical="center" wrapText="1"/>
    </xf>
    <xf numFmtId="6" fontId="5" fillId="0" borderId="2" xfId="0" applyNumberFormat="1" applyFont="1" applyFill="1" applyBorder="1" applyAlignment="1">
      <alignment horizontal="right" vertical="center" wrapText="1"/>
    </xf>
    <xf numFmtId="10" fontId="4" fillId="0" borderId="2" xfId="23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vertical="center" wrapText="1"/>
    </xf>
    <xf numFmtId="38" fontId="7" fillId="4" borderId="14" xfId="0" applyNumberFormat="1" applyFont="1" applyFill="1" applyBorder="1" applyAlignment="1">
      <alignment horizontal="center" vertical="center" wrapText="1"/>
    </xf>
    <xf numFmtId="38" fontId="7" fillId="5" borderId="14" xfId="0" applyNumberFormat="1" applyFont="1" applyFill="1" applyBorder="1" applyAlignment="1">
      <alignment horizontal="center" vertical="center" wrapText="1"/>
    </xf>
    <xf numFmtId="38" fontId="7" fillId="6" borderId="14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9" fontId="4" fillId="0" borderId="0" xfId="23" applyFont="1" applyAlignment="1">
      <alignment/>
    </xf>
    <xf numFmtId="38" fontId="7" fillId="2" borderId="14" xfId="0" applyNumberFormat="1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2.75"/>
  <cols>
    <col min="1" max="1" width="4.7109375" style="1" customWidth="1"/>
    <col min="2" max="2" width="18.140625" style="1" customWidth="1"/>
    <col min="3" max="3" width="10.8515625" style="1" bestFit="1" customWidth="1"/>
    <col min="4" max="4" width="11.7109375" style="1" customWidth="1"/>
    <col min="5" max="5" width="1.421875" style="1" customWidth="1"/>
    <col min="6" max="6" width="12.140625" style="1" bestFit="1" customWidth="1"/>
    <col min="7" max="7" width="11.00390625" style="1" customWidth="1"/>
    <col min="8" max="8" width="1.421875" style="1" customWidth="1"/>
    <col min="9" max="9" width="14.00390625" style="1" bestFit="1" customWidth="1"/>
    <col min="10" max="10" width="11.140625" style="1" customWidth="1"/>
    <col min="11" max="11" width="1.421875" style="1" customWidth="1"/>
    <col min="12" max="12" width="12.140625" style="1" customWidth="1"/>
    <col min="13" max="16384" width="23.00390625" style="1" customWidth="1"/>
  </cols>
  <sheetData>
    <row r="1" ht="13.5" thickBot="1"/>
    <row r="2" spans="1:12" ht="63.75" customHeight="1" thickBot="1">
      <c r="A2" s="2"/>
      <c r="B2" s="2"/>
      <c r="C2" s="32" t="s">
        <v>69</v>
      </c>
      <c r="D2" s="20" t="s">
        <v>72</v>
      </c>
      <c r="E2" s="24"/>
      <c r="F2" s="34" t="s">
        <v>70</v>
      </c>
      <c r="G2" s="23" t="s">
        <v>73</v>
      </c>
      <c r="H2" s="24"/>
      <c r="I2" s="33" t="s">
        <v>71</v>
      </c>
      <c r="J2" s="22" t="s">
        <v>74</v>
      </c>
      <c r="K2" s="24"/>
      <c r="L2" s="37" t="s">
        <v>0</v>
      </c>
    </row>
    <row r="3" spans="1:12" ht="13.5" thickBot="1">
      <c r="A3" s="4" t="s">
        <v>75</v>
      </c>
      <c r="B3" s="4" t="s">
        <v>1</v>
      </c>
      <c r="C3" s="17"/>
      <c r="D3" s="21"/>
      <c r="E3" s="25"/>
      <c r="F3" s="18"/>
      <c r="G3" s="18"/>
      <c r="H3" s="25"/>
      <c r="I3" s="19"/>
      <c r="J3" s="19"/>
      <c r="K3" s="25"/>
      <c r="L3" s="19"/>
    </row>
    <row r="4" spans="1:12" ht="12.75">
      <c r="A4" s="5">
        <v>1</v>
      </c>
      <c r="B4" s="13" t="s">
        <v>2</v>
      </c>
      <c r="C4" s="16">
        <v>14381671</v>
      </c>
      <c r="D4" s="28">
        <f>C4/$L4</f>
        <v>0.21027712225709977</v>
      </c>
      <c r="E4" s="26"/>
      <c r="F4" s="6">
        <v>39232706</v>
      </c>
      <c r="G4" s="28">
        <f>F4/$L4</f>
        <v>0.5736287887574991</v>
      </c>
      <c r="H4" s="26"/>
      <c r="I4" s="6">
        <v>14779516</v>
      </c>
      <c r="J4" s="28">
        <f>I4/$L4</f>
        <v>0.21609408898540108</v>
      </c>
      <c r="K4" s="26"/>
      <c r="L4" s="6">
        <f>C4+F4+I4</f>
        <v>68393893</v>
      </c>
    </row>
    <row r="5" spans="1:12" ht="12.75">
      <c r="A5" s="5">
        <v>2</v>
      </c>
      <c r="B5" s="14" t="s">
        <v>3</v>
      </c>
      <c r="C5" s="6">
        <v>3984764</v>
      </c>
      <c r="D5" s="29">
        <f aca="true" t="shared" si="0" ref="D5:D70">C5/$L5</f>
        <v>0.10676281336808532</v>
      </c>
      <c r="E5" s="26"/>
      <c r="F5" s="6">
        <v>21197839</v>
      </c>
      <c r="G5" s="29">
        <f aca="true" t="shared" si="1" ref="G5:G70">F5/$L5</f>
        <v>0.5679485482612573</v>
      </c>
      <c r="H5" s="26"/>
      <c r="I5" s="6">
        <v>12140917</v>
      </c>
      <c r="J5" s="29">
        <f aca="true" t="shared" si="2" ref="J5:J70">I5/$L5</f>
        <v>0.3252886383706574</v>
      </c>
      <c r="K5" s="26"/>
      <c r="L5" s="6">
        <f aca="true" t="shared" si="3" ref="L5:L68">C5+F5+I5</f>
        <v>37323520</v>
      </c>
    </row>
    <row r="6" spans="1:12" ht="12.75">
      <c r="A6" s="5">
        <v>3</v>
      </c>
      <c r="B6" s="14" t="s">
        <v>4</v>
      </c>
      <c r="C6" s="6">
        <v>12110512</v>
      </c>
      <c r="D6" s="29">
        <f t="shared" si="0"/>
        <v>0.09397104910849764</v>
      </c>
      <c r="E6" s="26"/>
      <c r="F6" s="6">
        <v>56795668</v>
      </c>
      <c r="G6" s="29">
        <f t="shared" si="1"/>
        <v>0.440703787484619</v>
      </c>
      <c r="H6" s="26"/>
      <c r="I6" s="6">
        <v>59968746</v>
      </c>
      <c r="J6" s="29">
        <f t="shared" si="2"/>
        <v>0.46532516340688335</v>
      </c>
      <c r="K6" s="26"/>
      <c r="L6" s="6">
        <f t="shared" si="3"/>
        <v>128874926</v>
      </c>
    </row>
    <row r="7" spans="1:12" ht="12.75">
      <c r="A7" s="5">
        <v>4</v>
      </c>
      <c r="B7" s="14" t="s">
        <v>5</v>
      </c>
      <c r="C7" s="6">
        <v>7221996</v>
      </c>
      <c r="D7" s="29">
        <f t="shared" si="0"/>
        <v>0.1934806521517876</v>
      </c>
      <c r="E7" s="26"/>
      <c r="F7" s="6">
        <v>21282653</v>
      </c>
      <c r="G7" s="29">
        <f t="shared" si="1"/>
        <v>0.5701722324354928</v>
      </c>
      <c r="H7" s="26"/>
      <c r="I7" s="6">
        <v>8822060</v>
      </c>
      <c r="J7" s="29">
        <f t="shared" si="2"/>
        <v>0.2363471154127196</v>
      </c>
      <c r="K7" s="26"/>
      <c r="L7" s="6">
        <f t="shared" si="3"/>
        <v>37326709</v>
      </c>
    </row>
    <row r="8" spans="1:12" ht="12.75">
      <c r="A8" s="7">
        <v>5</v>
      </c>
      <c r="B8" s="15" t="s">
        <v>6</v>
      </c>
      <c r="C8" s="8">
        <v>7393934</v>
      </c>
      <c r="D8" s="30">
        <f t="shared" si="0"/>
        <v>0.15916568880642987</v>
      </c>
      <c r="E8" s="26"/>
      <c r="F8" s="8">
        <v>29644076</v>
      </c>
      <c r="G8" s="30">
        <f t="shared" si="1"/>
        <v>0.6381338777936287</v>
      </c>
      <c r="H8" s="26"/>
      <c r="I8" s="8">
        <v>9416311</v>
      </c>
      <c r="J8" s="30">
        <f t="shared" si="2"/>
        <v>0.20270043339994143</v>
      </c>
      <c r="K8" s="26"/>
      <c r="L8" s="8">
        <f t="shared" si="3"/>
        <v>46454321</v>
      </c>
    </row>
    <row r="9" spans="1:12" ht="12.75">
      <c r="A9" s="5">
        <v>6</v>
      </c>
      <c r="B9" s="14" t="s">
        <v>7</v>
      </c>
      <c r="C9" s="6">
        <v>4725556</v>
      </c>
      <c r="D9" s="29">
        <f t="shared" si="0"/>
        <v>0.10171170232270142</v>
      </c>
      <c r="E9" s="26"/>
      <c r="F9" s="6">
        <v>26291852</v>
      </c>
      <c r="G9" s="29">
        <f t="shared" si="1"/>
        <v>0.5658993405509366</v>
      </c>
      <c r="H9" s="26"/>
      <c r="I9" s="6">
        <v>15442890</v>
      </c>
      <c r="J9" s="29">
        <f t="shared" si="2"/>
        <v>0.33238895712636196</v>
      </c>
      <c r="K9" s="26"/>
      <c r="L9" s="6">
        <f t="shared" si="3"/>
        <v>46460298</v>
      </c>
    </row>
    <row r="10" spans="1:12" ht="12.75">
      <c r="A10" s="5">
        <v>7</v>
      </c>
      <c r="B10" s="14" t="s">
        <v>8</v>
      </c>
      <c r="C10" s="6">
        <v>4129092</v>
      </c>
      <c r="D10" s="29">
        <f t="shared" si="0"/>
        <v>0.1537875647739796</v>
      </c>
      <c r="E10" s="26"/>
      <c r="F10" s="6">
        <v>9957328</v>
      </c>
      <c r="G10" s="29">
        <f t="shared" si="1"/>
        <v>0.37085955575118223</v>
      </c>
      <c r="H10" s="26"/>
      <c r="I10" s="6">
        <v>12762903</v>
      </c>
      <c r="J10" s="29">
        <f t="shared" si="2"/>
        <v>0.4753528794748382</v>
      </c>
      <c r="K10" s="26"/>
      <c r="L10" s="6">
        <f t="shared" si="3"/>
        <v>26849323</v>
      </c>
    </row>
    <row r="11" spans="1:12" ht="12.75">
      <c r="A11" s="5">
        <v>8</v>
      </c>
      <c r="B11" s="14" t="s">
        <v>9</v>
      </c>
      <c r="C11" s="6">
        <v>14716465</v>
      </c>
      <c r="D11" s="29">
        <f t="shared" si="0"/>
        <v>0.10081622320998508</v>
      </c>
      <c r="E11" s="26"/>
      <c r="F11" s="6">
        <v>68975636</v>
      </c>
      <c r="G11" s="29">
        <f t="shared" si="1"/>
        <v>0.47252265506877383</v>
      </c>
      <c r="H11" s="26"/>
      <c r="I11" s="6">
        <v>62281082</v>
      </c>
      <c r="J11" s="29">
        <f t="shared" si="2"/>
        <v>0.4266611217212411</v>
      </c>
      <c r="K11" s="26"/>
      <c r="L11" s="6">
        <f t="shared" si="3"/>
        <v>145973183</v>
      </c>
    </row>
    <row r="12" spans="1:12" ht="12.75">
      <c r="A12" s="5">
        <v>9</v>
      </c>
      <c r="B12" s="14" t="s">
        <v>10</v>
      </c>
      <c r="C12" s="6">
        <v>47022760</v>
      </c>
      <c r="D12" s="29">
        <f t="shared" si="0"/>
        <v>0.12536891477156226</v>
      </c>
      <c r="E12" s="26"/>
      <c r="F12" s="6">
        <v>180752623</v>
      </c>
      <c r="G12" s="29">
        <f t="shared" si="1"/>
        <v>0.48191046607267046</v>
      </c>
      <c r="H12" s="26"/>
      <c r="I12" s="6">
        <v>147299731</v>
      </c>
      <c r="J12" s="29">
        <f t="shared" si="2"/>
        <v>0.3927206191557673</v>
      </c>
      <c r="K12" s="26"/>
      <c r="L12" s="6">
        <f t="shared" si="3"/>
        <v>375075114</v>
      </c>
    </row>
    <row r="13" spans="1:12" ht="12.75">
      <c r="A13" s="7">
        <v>10</v>
      </c>
      <c r="B13" s="15" t="s">
        <v>11</v>
      </c>
      <c r="C13" s="8">
        <v>31106163</v>
      </c>
      <c r="D13" s="30">
        <f t="shared" si="0"/>
        <v>0.1174444851273929</v>
      </c>
      <c r="E13" s="26"/>
      <c r="F13" s="8">
        <v>112531958</v>
      </c>
      <c r="G13" s="30">
        <f t="shared" si="1"/>
        <v>0.4248758635929286</v>
      </c>
      <c r="H13" s="26"/>
      <c r="I13" s="8">
        <v>121220318</v>
      </c>
      <c r="J13" s="30">
        <f t="shared" si="2"/>
        <v>0.4576796512796785</v>
      </c>
      <c r="K13" s="26"/>
      <c r="L13" s="8">
        <f t="shared" si="3"/>
        <v>264858439</v>
      </c>
    </row>
    <row r="14" spans="1:12" ht="12.75">
      <c r="A14" s="5">
        <v>11</v>
      </c>
      <c r="B14" s="14" t="s">
        <v>12</v>
      </c>
      <c r="C14" s="6">
        <v>2073992</v>
      </c>
      <c r="D14" s="29">
        <f t="shared" si="0"/>
        <v>0.1381949629274257</v>
      </c>
      <c r="E14" s="26"/>
      <c r="F14" s="6">
        <v>9016858</v>
      </c>
      <c r="G14" s="29">
        <f t="shared" si="1"/>
        <v>0.6008144472263451</v>
      </c>
      <c r="H14" s="26"/>
      <c r="I14" s="6">
        <v>3916875</v>
      </c>
      <c r="J14" s="29">
        <f t="shared" si="2"/>
        <v>0.2609905898462292</v>
      </c>
      <c r="K14" s="26"/>
      <c r="L14" s="6">
        <f t="shared" si="3"/>
        <v>15007725</v>
      </c>
    </row>
    <row r="15" spans="1:12" ht="12.75">
      <c r="A15" s="5">
        <v>12</v>
      </c>
      <c r="B15" s="14" t="s">
        <v>13</v>
      </c>
      <c r="C15" s="6">
        <v>1203474</v>
      </c>
      <c r="D15" s="29">
        <f t="shared" si="0"/>
        <v>0.05879743720691336</v>
      </c>
      <c r="E15" s="26"/>
      <c r="F15" s="6">
        <v>7530623</v>
      </c>
      <c r="G15" s="29">
        <f t="shared" si="1"/>
        <v>0.3679193177180708</v>
      </c>
      <c r="H15" s="26"/>
      <c r="I15" s="6">
        <v>11734040</v>
      </c>
      <c r="J15" s="29">
        <f t="shared" si="2"/>
        <v>0.5732832450750158</v>
      </c>
      <c r="K15" s="26"/>
      <c r="L15" s="6">
        <f t="shared" si="3"/>
        <v>20468137</v>
      </c>
    </row>
    <row r="16" spans="1:12" ht="12.75">
      <c r="A16" s="5">
        <v>13</v>
      </c>
      <c r="B16" s="14" t="s">
        <v>14</v>
      </c>
      <c r="C16" s="6">
        <v>2778195</v>
      </c>
      <c r="D16" s="29">
        <f t="shared" si="0"/>
        <v>0.19226699401896458</v>
      </c>
      <c r="E16" s="26"/>
      <c r="F16" s="6">
        <v>8734299</v>
      </c>
      <c r="G16" s="29">
        <f t="shared" si="1"/>
        <v>0.6044634784789579</v>
      </c>
      <c r="H16" s="26"/>
      <c r="I16" s="6">
        <v>2937178</v>
      </c>
      <c r="J16" s="29">
        <f t="shared" si="2"/>
        <v>0.20326952750207755</v>
      </c>
      <c r="K16" s="26"/>
      <c r="L16" s="6">
        <f t="shared" si="3"/>
        <v>14449672</v>
      </c>
    </row>
    <row r="17" spans="1:12" ht="12.75">
      <c r="A17" s="5">
        <v>14</v>
      </c>
      <c r="B17" s="14" t="s">
        <v>15</v>
      </c>
      <c r="C17" s="6">
        <v>3278955</v>
      </c>
      <c r="D17" s="29">
        <f t="shared" si="0"/>
        <v>0.1343359271024834</v>
      </c>
      <c r="E17" s="26"/>
      <c r="F17" s="6">
        <v>14401026</v>
      </c>
      <c r="G17" s="29">
        <f t="shared" si="1"/>
        <v>0.589997477530789</v>
      </c>
      <c r="H17" s="26"/>
      <c r="I17" s="6">
        <v>6728642</v>
      </c>
      <c r="J17" s="29">
        <f t="shared" si="2"/>
        <v>0.27566659536672755</v>
      </c>
      <c r="K17" s="26"/>
      <c r="L17" s="6">
        <f t="shared" si="3"/>
        <v>24408623</v>
      </c>
    </row>
    <row r="18" spans="1:12" ht="12.75">
      <c r="A18" s="7">
        <v>15</v>
      </c>
      <c r="B18" s="15" t="s">
        <v>16</v>
      </c>
      <c r="C18" s="8">
        <v>6842786</v>
      </c>
      <c r="D18" s="30">
        <f t="shared" si="0"/>
        <v>0.2090166423137201</v>
      </c>
      <c r="E18" s="26"/>
      <c r="F18" s="8">
        <v>17225967</v>
      </c>
      <c r="G18" s="30">
        <f t="shared" si="1"/>
        <v>0.5261765869847379</v>
      </c>
      <c r="H18" s="26"/>
      <c r="I18" s="8">
        <v>8669243</v>
      </c>
      <c r="J18" s="30">
        <f t="shared" si="2"/>
        <v>0.264806770701542</v>
      </c>
      <c r="K18" s="26"/>
      <c r="L18" s="8">
        <f t="shared" si="3"/>
        <v>32737996</v>
      </c>
    </row>
    <row r="19" spans="1:12" ht="12.75">
      <c r="A19" s="5">
        <v>16</v>
      </c>
      <c r="B19" s="14" t="s">
        <v>17</v>
      </c>
      <c r="C19" s="6">
        <v>8310092</v>
      </c>
      <c r="D19" s="29">
        <f t="shared" si="0"/>
        <v>0.1643331811043534</v>
      </c>
      <c r="E19" s="26"/>
      <c r="F19" s="6">
        <v>21365251</v>
      </c>
      <c r="G19" s="29">
        <f t="shared" si="1"/>
        <v>0.4225006969745904</v>
      </c>
      <c r="H19" s="26"/>
      <c r="I19" s="6">
        <v>20893215</v>
      </c>
      <c r="J19" s="29">
        <f t="shared" si="2"/>
        <v>0.4131661219210562</v>
      </c>
      <c r="K19" s="26"/>
      <c r="L19" s="6">
        <f t="shared" si="3"/>
        <v>50568558</v>
      </c>
    </row>
    <row r="20" spans="1:12" ht="15" customHeight="1">
      <c r="A20" s="5">
        <v>17</v>
      </c>
      <c r="B20" s="14" t="s">
        <v>18</v>
      </c>
      <c r="C20" s="6">
        <v>58200058</v>
      </c>
      <c r="D20" s="29">
        <f t="shared" si="0"/>
        <v>0.13631928707201307</v>
      </c>
      <c r="E20" s="26"/>
      <c r="F20" s="6">
        <v>135973817</v>
      </c>
      <c r="G20" s="29">
        <f t="shared" si="1"/>
        <v>0.31848514298560276</v>
      </c>
      <c r="H20" s="26"/>
      <c r="I20" s="6">
        <v>232765403</v>
      </c>
      <c r="J20" s="29">
        <f t="shared" si="2"/>
        <v>0.5451955699423842</v>
      </c>
      <c r="K20" s="26"/>
      <c r="L20" s="6">
        <f t="shared" si="3"/>
        <v>426939278</v>
      </c>
    </row>
    <row r="21" spans="1:12" ht="12.75">
      <c r="A21" s="5">
        <v>18</v>
      </c>
      <c r="B21" s="14" t="s">
        <v>19</v>
      </c>
      <c r="C21" s="6">
        <v>3692947</v>
      </c>
      <c r="D21" s="29">
        <f t="shared" si="0"/>
        <v>0.255855081269622</v>
      </c>
      <c r="E21" s="26"/>
      <c r="F21" s="6">
        <v>8521800</v>
      </c>
      <c r="G21" s="29">
        <f t="shared" si="1"/>
        <v>0.5904081026788266</v>
      </c>
      <c r="H21" s="26"/>
      <c r="I21" s="6">
        <v>2218998</v>
      </c>
      <c r="J21" s="29">
        <f t="shared" si="2"/>
        <v>0.15373681605155143</v>
      </c>
      <c r="K21" s="26"/>
      <c r="L21" s="6">
        <f t="shared" si="3"/>
        <v>14433745</v>
      </c>
    </row>
    <row r="22" spans="1:12" ht="12.75">
      <c r="A22" s="5">
        <v>19</v>
      </c>
      <c r="B22" s="14" t="s">
        <v>20</v>
      </c>
      <c r="C22" s="6">
        <v>3142151</v>
      </c>
      <c r="D22" s="29">
        <f t="shared" si="0"/>
        <v>0.166826529983796</v>
      </c>
      <c r="E22" s="26"/>
      <c r="F22" s="6">
        <v>11952680</v>
      </c>
      <c r="G22" s="29">
        <f t="shared" si="1"/>
        <v>0.634604806836692</v>
      </c>
      <c r="H22" s="26"/>
      <c r="I22" s="6">
        <v>3740009</v>
      </c>
      <c r="J22" s="29">
        <f t="shared" si="2"/>
        <v>0.19856866317951202</v>
      </c>
      <c r="K22" s="26"/>
      <c r="L22" s="6">
        <f t="shared" si="3"/>
        <v>18834840</v>
      </c>
    </row>
    <row r="23" spans="1:12" ht="12.75">
      <c r="A23" s="7">
        <v>20</v>
      </c>
      <c r="B23" s="15" t="s">
        <v>21</v>
      </c>
      <c r="C23" s="8">
        <v>7503601</v>
      </c>
      <c r="D23" s="30">
        <f t="shared" si="0"/>
        <v>0.16215762451170487</v>
      </c>
      <c r="E23" s="26"/>
      <c r="F23" s="8">
        <v>29039323</v>
      </c>
      <c r="G23" s="30">
        <f t="shared" si="1"/>
        <v>0.6275583729875982</v>
      </c>
      <c r="H23" s="26"/>
      <c r="I23" s="8">
        <v>9730577</v>
      </c>
      <c r="J23" s="30">
        <f t="shared" si="2"/>
        <v>0.2102840025006969</v>
      </c>
      <c r="K23" s="26"/>
      <c r="L23" s="8">
        <f t="shared" si="3"/>
        <v>46273501</v>
      </c>
    </row>
    <row r="24" spans="1:12" ht="12.75">
      <c r="A24" s="5">
        <v>21</v>
      </c>
      <c r="B24" s="14" t="s">
        <v>22</v>
      </c>
      <c r="C24" s="6">
        <v>7991188</v>
      </c>
      <c r="D24" s="29">
        <f t="shared" si="0"/>
        <v>0.27963010332178473</v>
      </c>
      <c r="E24" s="26"/>
      <c r="F24" s="6">
        <v>16315930</v>
      </c>
      <c r="G24" s="29">
        <f t="shared" si="1"/>
        <v>0.5709320305930741</v>
      </c>
      <c r="H24" s="26"/>
      <c r="I24" s="6">
        <v>4270592</v>
      </c>
      <c r="J24" s="29">
        <f t="shared" si="2"/>
        <v>0.14943786608514117</v>
      </c>
      <c r="K24" s="26"/>
      <c r="L24" s="6">
        <f t="shared" si="3"/>
        <v>28577710</v>
      </c>
    </row>
    <row r="25" spans="1:12" ht="12.75">
      <c r="A25" s="5">
        <v>22</v>
      </c>
      <c r="B25" s="14" t="s">
        <v>23</v>
      </c>
      <c r="C25" s="6">
        <v>4879702</v>
      </c>
      <c r="D25" s="29">
        <f t="shared" si="0"/>
        <v>0.1856744551330041</v>
      </c>
      <c r="E25" s="26"/>
      <c r="F25" s="6">
        <v>18300072</v>
      </c>
      <c r="G25" s="29">
        <f t="shared" si="1"/>
        <v>0.6963244676610877</v>
      </c>
      <c r="H25" s="26"/>
      <c r="I25" s="6">
        <v>3101181</v>
      </c>
      <c r="J25" s="29">
        <f t="shared" si="2"/>
        <v>0.11800107720590823</v>
      </c>
      <c r="K25" s="26"/>
      <c r="L25" s="6">
        <f t="shared" si="3"/>
        <v>26280955</v>
      </c>
    </row>
    <row r="26" spans="1:12" ht="12.75">
      <c r="A26" s="5">
        <v>23</v>
      </c>
      <c r="B26" s="14" t="s">
        <v>24</v>
      </c>
      <c r="C26" s="6">
        <v>17399338</v>
      </c>
      <c r="D26" s="29">
        <f t="shared" si="0"/>
        <v>0.15480720369169795</v>
      </c>
      <c r="E26" s="26"/>
      <c r="F26" s="6">
        <v>60898214</v>
      </c>
      <c r="G26" s="29">
        <f t="shared" si="1"/>
        <v>0.5418299373894921</v>
      </c>
      <c r="H26" s="26"/>
      <c r="I26" s="6">
        <v>34096042</v>
      </c>
      <c r="J26" s="29">
        <f t="shared" si="2"/>
        <v>0.30336285891880993</v>
      </c>
      <c r="K26" s="26"/>
      <c r="L26" s="6">
        <f t="shared" si="3"/>
        <v>112393594</v>
      </c>
    </row>
    <row r="27" spans="1:12" ht="12.75">
      <c r="A27" s="5">
        <v>24</v>
      </c>
      <c r="B27" s="14" t="s">
        <v>25</v>
      </c>
      <c r="C27" s="6">
        <v>9236137</v>
      </c>
      <c r="D27" s="29">
        <f t="shared" si="0"/>
        <v>0.20773552340365964</v>
      </c>
      <c r="E27" s="26"/>
      <c r="F27" s="6">
        <v>11335681</v>
      </c>
      <c r="G27" s="29">
        <f t="shared" si="1"/>
        <v>0.2549576327930086</v>
      </c>
      <c r="H27" s="26"/>
      <c r="I27" s="6">
        <v>23889220</v>
      </c>
      <c r="J27" s="29">
        <f t="shared" si="2"/>
        <v>0.5373068438033318</v>
      </c>
      <c r="K27" s="26"/>
      <c r="L27" s="6">
        <f t="shared" si="3"/>
        <v>44461038</v>
      </c>
    </row>
    <row r="28" spans="1:12" ht="12.75">
      <c r="A28" s="7">
        <v>25</v>
      </c>
      <c r="B28" s="15" t="s">
        <v>26</v>
      </c>
      <c r="C28" s="8">
        <v>2769933</v>
      </c>
      <c r="D28" s="30">
        <f t="shared" si="0"/>
        <v>0.10760601818888708</v>
      </c>
      <c r="E28" s="26"/>
      <c r="F28" s="8">
        <v>10957173</v>
      </c>
      <c r="G28" s="30">
        <f t="shared" si="1"/>
        <v>0.42566291572279275</v>
      </c>
      <c r="H28" s="26"/>
      <c r="I28" s="8">
        <v>12014326</v>
      </c>
      <c r="J28" s="30">
        <f t="shared" si="2"/>
        <v>0.46673106608832016</v>
      </c>
      <c r="K28" s="26"/>
      <c r="L28" s="8">
        <f t="shared" si="3"/>
        <v>25741432</v>
      </c>
    </row>
    <row r="29" spans="1:12" ht="12.75">
      <c r="A29" s="5">
        <v>26</v>
      </c>
      <c r="B29" s="14" t="s">
        <v>27</v>
      </c>
      <c r="C29" s="6">
        <v>68335922</v>
      </c>
      <c r="D29" s="29">
        <f t="shared" si="0"/>
        <v>0.15198711604351658</v>
      </c>
      <c r="E29" s="26"/>
      <c r="F29" s="6">
        <v>154203315</v>
      </c>
      <c r="G29" s="29">
        <f t="shared" si="1"/>
        <v>0.3429662825241451</v>
      </c>
      <c r="H29" s="26"/>
      <c r="I29" s="6">
        <v>227077308</v>
      </c>
      <c r="J29" s="29">
        <f t="shared" si="2"/>
        <v>0.5050466014323383</v>
      </c>
      <c r="K29" s="26"/>
      <c r="L29" s="6">
        <f t="shared" si="3"/>
        <v>449616545</v>
      </c>
    </row>
    <row r="30" spans="1:12" ht="12.75">
      <c r="A30" s="5">
        <v>27</v>
      </c>
      <c r="B30" s="14" t="s">
        <v>28</v>
      </c>
      <c r="C30" s="6">
        <v>5694336</v>
      </c>
      <c r="D30" s="29">
        <f t="shared" si="0"/>
        <v>0.11404694226825382</v>
      </c>
      <c r="E30" s="26"/>
      <c r="F30" s="6">
        <v>28091966</v>
      </c>
      <c r="G30" s="29">
        <f t="shared" si="1"/>
        <v>0.5626297472793578</v>
      </c>
      <c r="H30" s="26"/>
      <c r="I30" s="6">
        <v>16143454</v>
      </c>
      <c r="J30" s="29">
        <f t="shared" si="2"/>
        <v>0.3233233104523883</v>
      </c>
      <c r="K30" s="26"/>
      <c r="L30" s="6">
        <f t="shared" si="3"/>
        <v>49929756</v>
      </c>
    </row>
    <row r="31" spans="1:12" ht="12.75">
      <c r="A31" s="5">
        <v>28</v>
      </c>
      <c r="B31" s="14" t="s">
        <v>29</v>
      </c>
      <c r="C31" s="6">
        <v>30165828</v>
      </c>
      <c r="D31" s="29">
        <f t="shared" si="0"/>
        <v>0.1283946147860594</v>
      </c>
      <c r="E31" s="26"/>
      <c r="F31" s="6">
        <v>92147683</v>
      </c>
      <c r="G31" s="29">
        <f t="shared" si="1"/>
        <v>0.39220757547954305</v>
      </c>
      <c r="H31" s="26"/>
      <c r="I31" s="6">
        <v>112632698</v>
      </c>
      <c r="J31" s="29">
        <f t="shared" si="2"/>
        <v>0.47939780973439755</v>
      </c>
      <c r="K31" s="26"/>
      <c r="L31" s="6">
        <f t="shared" si="3"/>
        <v>234946209</v>
      </c>
    </row>
    <row r="32" spans="1:12" ht="12.75">
      <c r="A32" s="5">
        <v>29</v>
      </c>
      <c r="B32" s="14" t="s">
        <v>30</v>
      </c>
      <c r="C32" s="6">
        <v>15119510</v>
      </c>
      <c r="D32" s="29">
        <f t="shared" si="0"/>
        <v>0.12582469128115398</v>
      </c>
      <c r="E32" s="26"/>
      <c r="F32" s="6">
        <v>61176906</v>
      </c>
      <c r="G32" s="29">
        <f t="shared" si="1"/>
        <v>0.5091147339421831</v>
      </c>
      <c r="H32" s="26"/>
      <c r="I32" s="6">
        <v>43866883</v>
      </c>
      <c r="J32" s="29">
        <f t="shared" si="2"/>
        <v>0.36506057477666287</v>
      </c>
      <c r="K32" s="26"/>
      <c r="L32" s="6">
        <f t="shared" si="3"/>
        <v>120163299</v>
      </c>
    </row>
    <row r="33" spans="1:12" ht="12.75">
      <c r="A33" s="7">
        <v>30</v>
      </c>
      <c r="B33" s="15" t="s">
        <v>31</v>
      </c>
      <c r="C33" s="8">
        <v>2331661</v>
      </c>
      <c r="D33" s="30">
        <f t="shared" si="0"/>
        <v>0.11283637459960734</v>
      </c>
      <c r="E33" s="26"/>
      <c r="F33" s="8">
        <v>12507427</v>
      </c>
      <c r="G33" s="30">
        <f t="shared" si="1"/>
        <v>0.6052735445887044</v>
      </c>
      <c r="H33" s="26"/>
      <c r="I33" s="8">
        <v>5825002</v>
      </c>
      <c r="J33" s="30">
        <f t="shared" si="2"/>
        <v>0.2818900808116883</v>
      </c>
      <c r="K33" s="26"/>
      <c r="L33" s="8">
        <f t="shared" si="3"/>
        <v>20664090</v>
      </c>
    </row>
    <row r="34" spans="1:12" ht="12.75">
      <c r="A34" s="5">
        <v>31</v>
      </c>
      <c r="B34" s="14" t="s">
        <v>32</v>
      </c>
      <c r="C34" s="6">
        <v>5903659</v>
      </c>
      <c r="D34" s="29">
        <f t="shared" si="0"/>
        <v>0.10919316185675128</v>
      </c>
      <c r="E34" s="26"/>
      <c r="F34" s="6">
        <v>26124652</v>
      </c>
      <c r="G34" s="29">
        <f t="shared" si="1"/>
        <v>0.48319751433599073</v>
      </c>
      <c r="H34" s="26"/>
      <c r="I34" s="6">
        <v>22037886</v>
      </c>
      <c r="J34" s="29">
        <f t="shared" si="2"/>
        <v>0.407609323807258</v>
      </c>
      <c r="K34" s="26"/>
      <c r="L34" s="6">
        <f t="shared" si="3"/>
        <v>54066197</v>
      </c>
    </row>
    <row r="35" spans="1:12" ht="12.75">
      <c r="A35" s="5">
        <v>32</v>
      </c>
      <c r="B35" s="14" t="s">
        <v>33</v>
      </c>
      <c r="C35" s="6">
        <v>12530369</v>
      </c>
      <c r="D35" s="29">
        <f t="shared" si="0"/>
        <v>0.0873105576085165</v>
      </c>
      <c r="E35" s="26"/>
      <c r="F35" s="6">
        <v>94906032</v>
      </c>
      <c r="G35" s="29">
        <f t="shared" si="1"/>
        <v>0.6612972510491678</v>
      </c>
      <c r="H35" s="26"/>
      <c r="I35" s="6">
        <v>36078534</v>
      </c>
      <c r="J35" s="29">
        <f t="shared" si="2"/>
        <v>0.2513921913423157</v>
      </c>
      <c r="K35" s="26"/>
      <c r="L35" s="6">
        <f t="shared" si="3"/>
        <v>143514935</v>
      </c>
    </row>
    <row r="36" spans="1:12" ht="12.75">
      <c r="A36" s="5">
        <v>33</v>
      </c>
      <c r="B36" s="14" t="s">
        <v>34</v>
      </c>
      <c r="C36" s="6">
        <v>6066864</v>
      </c>
      <c r="D36" s="29">
        <f t="shared" si="0"/>
        <v>0.3156923261368925</v>
      </c>
      <c r="E36" s="26"/>
      <c r="F36" s="6">
        <v>10518381</v>
      </c>
      <c r="G36" s="29">
        <f t="shared" si="1"/>
        <v>0.5473292569413281</v>
      </c>
      <c r="H36" s="26"/>
      <c r="I36" s="6">
        <v>2632403</v>
      </c>
      <c r="J36" s="29">
        <f t="shared" si="2"/>
        <v>0.1369784169217794</v>
      </c>
      <c r="K36" s="26"/>
      <c r="L36" s="6">
        <f t="shared" si="3"/>
        <v>19217648</v>
      </c>
    </row>
    <row r="37" spans="1:12" ht="12.75">
      <c r="A37" s="5">
        <v>34</v>
      </c>
      <c r="B37" s="14" t="s">
        <v>35</v>
      </c>
      <c r="C37" s="6">
        <v>8050327</v>
      </c>
      <c r="D37" s="29">
        <f t="shared" si="0"/>
        <v>0.18825711950151353</v>
      </c>
      <c r="E37" s="26"/>
      <c r="F37" s="6">
        <v>22691551</v>
      </c>
      <c r="G37" s="29">
        <f t="shared" si="1"/>
        <v>0.5306425475985869</v>
      </c>
      <c r="H37" s="26"/>
      <c r="I37" s="6">
        <v>12020526</v>
      </c>
      <c r="J37" s="29">
        <f t="shared" si="2"/>
        <v>0.28110033289989966</v>
      </c>
      <c r="K37" s="26"/>
      <c r="L37" s="6">
        <f t="shared" si="3"/>
        <v>42762404</v>
      </c>
    </row>
    <row r="38" spans="1:12" ht="12.75">
      <c r="A38" s="7">
        <v>35</v>
      </c>
      <c r="B38" s="15" t="s">
        <v>36</v>
      </c>
      <c r="C38" s="8">
        <v>9652724</v>
      </c>
      <c r="D38" s="30">
        <f t="shared" si="0"/>
        <v>0.1741173169393936</v>
      </c>
      <c r="E38" s="26"/>
      <c r="F38" s="8">
        <v>27850522</v>
      </c>
      <c r="G38" s="30">
        <f t="shared" si="1"/>
        <v>0.5023719901243996</v>
      </c>
      <c r="H38" s="26"/>
      <c r="I38" s="8">
        <v>17934801</v>
      </c>
      <c r="J38" s="30">
        <f t="shared" si="2"/>
        <v>0.32351069293620677</v>
      </c>
      <c r="K38" s="26"/>
      <c r="L38" s="8">
        <f t="shared" si="3"/>
        <v>55438047</v>
      </c>
    </row>
    <row r="39" spans="1:12" ht="12.75">
      <c r="A39" s="5">
        <v>36</v>
      </c>
      <c r="B39" s="14" t="s">
        <v>37</v>
      </c>
      <c r="C39" s="6">
        <v>76304926</v>
      </c>
      <c r="D39" s="29">
        <f t="shared" si="0"/>
        <v>0.14768759718046384</v>
      </c>
      <c r="E39" s="26"/>
      <c r="F39" s="6">
        <v>232197144</v>
      </c>
      <c r="G39" s="29">
        <f t="shared" si="1"/>
        <v>0.44941578567976276</v>
      </c>
      <c r="H39" s="26"/>
      <c r="I39" s="6">
        <v>208162345</v>
      </c>
      <c r="J39" s="29">
        <f t="shared" si="2"/>
        <v>0.4028966171397734</v>
      </c>
      <c r="K39" s="26"/>
      <c r="L39" s="6">
        <f t="shared" si="3"/>
        <v>516664415</v>
      </c>
    </row>
    <row r="40" spans="1:12" ht="12.75">
      <c r="A40" s="5">
        <v>37</v>
      </c>
      <c r="B40" s="14" t="s">
        <v>38</v>
      </c>
      <c r="C40" s="6">
        <v>15739005</v>
      </c>
      <c r="D40" s="29">
        <f t="shared" si="0"/>
        <v>0.10588586356558002</v>
      </c>
      <c r="E40" s="26"/>
      <c r="F40" s="6">
        <v>83342601</v>
      </c>
      <c r="G40" s="29">
        <f t="shared" si="1"/>
        <v>0.5606963895549034</v>
      </c>
      <c r="H40" s="26"/>
      <c r="I40" s="6">
        <v>49559624</v>
      </c>
      <c r="J40" s="29">
        <f t="shared" si="2"/>
        <v>0.33341774687951653</v>
      </c>
      <c r="K40" s="26"/>
      <c r="L40" s="6">
        <f t="shared" si="3"/>
        <v>148641230</v>
      </c>
    </row>
    <row r="41" spans="1:12" ht="12.75">
      <c r="A41" s="5">
        <v>38</v>
      </c>
      <c r="B41" s="14" t="s">
        <v>39</v>
      </c>
      <c r="C41" s="6">
        <v>5700733</v>
      </c>
      <c r="D41" s="29">
        <f t="shared" si="0"/>
        <v>0.1178691119749875</v>
      </c>
      <c r="E41" s="26"/>
      <c r="F41" s="6">
        <v>12434564</v>
      </c>
      <c r="G41" s="29">
        <f t="shared" si="1"/>
        <v>0.2570986952864041</v>
      </c>
      <c r="H41" s="26"/>
      <c r="I41" s="6">
        <v>30229647</v>
      </c>
      <c r="J41" s="29">
        <f t="shared" si="2"/>
        <v>0.6250321927386083</v>
      </c>
      <c r="K41" s="26"/>
      <c r="L41" s="6">
        <f t="shared" si="3"/>
        <v>48364944</v>
      </c>
    </row>
    <row r="42" spans="1:12" ht="12.75">
      <c r="A42" s="5">
        <v>39</v>
      </c>
      <c r="B42" s="14" t="s">
        <v>40</v>
      </c>
      <c r="C42" s="6">
        <v>6581837</v>
      </c>
      <c r="D42" s="29">
        <f t="shared" si="0"/>
        <v>0.2225467108610793</v>
      </c>
      <c r="E42" s="26"/>
      <c r="F42" s="6">
        <v>11844285</v>
      </c>
      <c r="G42" s="29">
        <f t="shared" si="1"/>
        <v>0.4004819124586675</v>
      </c>
      <c r="H42" s="26"/>
      <c r="I42" s="6">
        <v>11148959</v>
      </c>
      <c r="J42" s="29">
        <f t="shared" si="2"/>
        <v>0.3769713766802532</v>
      </c>
      <c r="K42" s="26"/>
      <c r="L42" s="6">
        <f t="shared" si="3"/>
        <v>29575081</v>
      </c>
    </row>
    <row r="43" spans="1:12" ht="12.75">
      <c r="A43" s="7">
        <v>40</v>
      </c>
      <c r="B43" s="15" t="s">
        <v>41</v>
      </c>
      <c r="C43" s="8">
        <v>27174870</v>
      </c>
      <c r="D43" s="30">
        <f t="shared" si="0"/>
        <v>0.15211224209770743</v>
      </c>
      <c r="E43" s="26"/>
      <c r="F43" s="8">
        <v>92317424</v>
      </c>
      <c r="G43" s="30">
        <f t="shared" si="1"/>
        <v>0.5167498629919741</v>
      </c>
      <c r="H43" s="26"/>
      <c r="I43" s="8">
        <v>59157824</v>
      </c>
      <c r="J43" s="30">
        <f t="shared" si="2"/>
        <v>0.3311378949103185</v>
      </c>
      <c r="K43" s="26"/>
      <c r="L43" s="8">
        <f t="shared" si="3"/>
        <v>178650118</v>
      </c>
    </row>
    <row r="44" spans="1:12" ht="12.75">
      <c r="A44" s="5">
        <v>41</v>
      </c>
      <c r="B44" s="14" t="s">
        <v>42</v>
      </c>
      <c r="C44" s="6">
        <v>2610333</v>
      </c>
      <c r="D44" s="29">
        <f t="shared" si="0"/>
        <v>0.16631622595197362</v>
      </c>
      <c r="E44" s="26"/>
      <c r="F44" s="6">
        <v>9148946</v>
      </c>
      <c r="G44" s="29">
        <f t="shared" si="1"/>
        <v>0.5829210948022361</v>
      </c>
      <c r="H44" s="26"/>
      <c r="I44" s="6">
        <v>3935720</v>
      </c>
      <c r="J44" s="29">
        <f t="shared" si="2"/>
        <v>0.2507626792457903</v>
      </c>
      <c r="K44" s="26"/>
      <c r="L44" s="6">
        <f t="shared" si="3"/>
        <v>15694999</v>
      </c>
    </row>
    <row r="45" spans="1:12" ht="12.75">
      <c r="A45" s="5">
        <v>42</v>
      </c>
      <c r="B45" s="14" t="s">
        <v>43</v>
      </c>
      <c r="C45" s="6">
        <v>4901321</v>
      </c>
      <c r="D45" s="29">
        <f t="shared" si="0"/>
        <v>0.1781003399782224</v>
      </c>
      <c r="E45" s="26"/>
      <c r="F45" s="6">
        <v>16897282</v>
      </c>
      <c r="G45" s="29">
        <f t="shared" si="1"/>
        <v>0.6140001172965202</v>
      </c>
      <c r="H45" s="26"/>
      <c r="I45" s="6">
        <v>5721395</v>
      </c>
      <c r="J45" s="29">
        <f t="shared" si="2"/>
        <v>0.20789954272525746</v>
      </c>
      <c r="K45" s="26"/>
      <c r="L45" s="6">
        <f t="shared" si="3"/>
        <v>27519998</v>
      </c>
    </row>
    <row r="46" spans="1:12" ht="12.75">
      <c r="A46" s="5">
        <v>43</v>
      </c>
      <c r="B46" s="14" t="s">
        <v>44</v>
      </c>
      <c r="C46" s="6">
        <v>6759701</v>
      </c>
      <c r="D46" s="29">
        <f t="shared" si="0"/>
        <v>0.1979151411253004</v>
      </c>
      <c r="E46" s="26"/>
      <c r="F46" s="6">
        <v>19256917</v>
      </c>
      <c r="G46" s="29">
        <f t="shared" si="1"/>
        <v>0.5638171637611185</v>
      </c>
      <c r="H46" s="26"/>
      <c r="I46" s="6">
        <v>8137924</v>
      </c>
      <c r="J46" s="29">
        <f t="shared" si="2"/>
        <v>0.2382676951135811</v>
      </c>
      <c r="K46" s="26"/>
      <c r="L46" s="6">
        <f t="shared" si="3"/>
        <v>34154542</v>
      </c>
    </row>
    <row r="47" spans="1:12" ht="12.75">
      <c r="A47" s="5">
        <v>44</v>
      </c>
      <c r="B47" s="14" t="s">
        <v>45</v>
      </c>
      <c r="C47" s="6">
        <v>10756014</v>
      </c>
      <c r="D47" s="29">
        <f t="shared" si="0"/>
        <v>0.14501449745362774</v>
      </c>
      <c r="E47" s="26"/>
      <c r="F47" s="6">
        <v>31566244</v>
      </c>
      <c r="G47" s="29">
        <f t="shared" si="1"/>
        <v>0.42558172666552796</v>
      </c>
      <c r="H47" s="26"/>
      <c r="I47" s="6">
        <v>31849733</v>
      </c>
      <c r="J47" s="29">
        <f t="shared" si="2"/>
        <v>0.4294037758808443</v>
      </c>
      <c r="K47" s="26"/>
      <c r="L47" s="6">
        <f t="shared" si="3"/>
        <v>74171991</v>
      </c>
    </row>
    <row r="48" spans="1:12" ht="12.75">
      <c r="A48" s="7">
        <v>45</v>
      </c>
      <c r="B48" s="15" t="s">
        <v>46</v>
      </c>
      <c r="C48" s="8">
        <v>9342840</v>
      </c>
      <c r="D48" s="30">
        <f t="shared" si="0"/>
        <v>0.08023976529977722</v>
      </c>
      <c r="E48" s="26"/>
      <c r="F48" s="8">
        <v>28114954</v>
      </c>
      <c r="G48" s="30">
        <f t="shared" si="1"/>
        <v>0.2414616230583027</v>
      </c>
      <c r="H48" s="26"/>
      <c r="I48" s="8">
        <v>78978738</v>
      </c>
      <c r="J48" s="30">
        <f t="shared" si="2"/>
        <v>0.6782986116419201</v>
      </c>
      <c r="K48" s="26"/>
      <c r="L48" s="8">
        <f t="shared" si="3"/>
        <v>116436532</v>
      </c>
    </row>
    <row r="49" spans="1:12" ht="12.75">
      <c r="A49" s="5">
        <v>46</v>
      </c>
      <c r="B49" s="14" t="s">
        <v>47</v>
      </c>
      <c r="C49" s="6">
        <v>2837251</v>
      </c>
      <c r="D49" s="29">
        <f t="shared" si="0"/>
        <v>0.23737257412175106</v>
      </c>
      <c r="E49" s="26"/>
      <c r="F49" s="6">
        <v>7243846</v>
      </c>
      <c r="G49" s="29">
        <f t="shared" si="1"/>
        <v>0.6060409782432186</v>
      </c>
      <c r="H49" s="26"/>
      <c r="I49" s="6">
        <v>1871636</v>
      </c>
      <c r="J49" s="29">
        <f t="shared" si="2"/>
        <v>0.1565864476350304</v>
      </c>
      <c r="K49" s="26"/>
      <c r="L49" s="6">
        <f t="shared" si="3"/>
        <v>11952733</v>
      </c>
    </row>
    <row r="50" spans="1:12" ht="12.75">
      <c r="A50" s="5">
        <v>47</v>
      </c>
      <c r="B50" s="14" t="s">
        <v>48</v>
      </c>
      <c r="C50" s="6">
        <v>6869513</v>
      </c>
      <c r="D50" s="29">
        <f t="shared" si="0"/>
        <v>0.16064302267135405</v>
      </c>
      <c r="E50" s="26"/>
      <c r="F50" s="6">
        <v>13845476</v>
      </c>
      <c r="G50" s="29">
        <f t="shared" si="1"/>
        <v>0.3237753702429399</v>
      </c>
      <c r="H50" s="26"/>
      <c r="I50" s="6">
        <v>22047609</v>
      </c>
      <c r="J50" s="29">
        <f t="shared" si="2"/>
        <v>0.5155816070857061</v>
      </c>
      <c r="K50" s="26"/>
      <c r="L50" s="6">
        <f t="shared" si="3"/>
        <v>42762598</v>
      </c>
    </row>
    <row r="51" spans="1:12" ht="12.75">
      <c r="A51" s="5">
        <v>48</v>
      </c>
      <c r="B51" s="14" t="s">
        <v>49</v>
      </c>
      <c r="C51" s="6">
        <v>8827200</v>
      </c>
      <c r="D51" s="29">
        <f t="shared" si="0"/>
        <v>0.14166626437590324</v>
      </c>
      <c r="E51" s="26"/>
      <c r="F51" s="6">
        <v>29315578</v>
      </c>
      <c r="G51" s="29">
        <f t="shared" si="1"/>
        <v>0.47048083461124846</v>
      </c>
      <c r="H51" s="26"/>
      <c r="I51" s="6">
        <v>24167046</v>
      </c>
      <c r="J51" s="29">
        <f t="shared" si="2"/>
        <v>0.3878529010128483</v>
      </c>
      <c r="K51" s="26"/>
      <c r="L51" s="6">
        <f t="shared" si="3"/>
        <v>62309824</v>
      </c>
    </row>
    <row r="52" spans="1:12" ht="12.75">
      <c r="A52" s="5">
        <v>49</v>
      </c>
      <c r="B52" s="14" t="s">
        <v>50</v>
      </c>
      <c r="C52" s="6">
        <v>17360189</v>
      </c>
      <c r="D52" s="29">
        <f t="shared" si="0"/>
        <v>0.1527511744422474</v>
      </c>
      <c r="E52" s="26"/>
      <c r="F52" s="6">
        <v>66514442</v>
      </c>
      <c r="G52" s="29">
        <f t="shared" si="1"/>
        <v>0.5852562511197744</v>
      </c>
      <c r="H52" s="26"/>
      <c r="I52" s="6">
        <v>29775487</v>
      </c>
      <c r="J52" s="29">
        <f t="shared" si="2"/>
        <v>0.26199257443797813</v>
      </c>
      <c r="K52" s="26"/>
      <c r="L52" s="6">
        <f t="shared" si="3"/>
        <v>113650118</v>
      </c>
    </row>
    <row r="53" spans="1:12" ht="12.75">
      <c r="A53" s="7">
        <v>50</v>
      </c>
      <c r="B53" s="15" t="s">
        <v>51</v>
      </c>
      <c r="C53" s="8">
        <v>10334802</v>
      </c>
      <c r="D53" s="30">
        <f t="shared" si="0"/>
        <v>0.1620514516865975</v>
      </c>
      <c r="E53" s="26"/>
      <c r="F53" s="8">
        <v>38127745</v>
      </c>
      <c r="G53" s="30">
        <f t="shared" si="1"/>
        <v>0.597849521140938</v>
      </c>
      <c r="H53" s="26"/>
      <c r="I53" s="8">
        <v>15312272</v>
      </c>
      <c r="J53" s="30">
        <f t="shared" si="2"/>
        <v>0.24009902717246442</v>
      </c>
      <c r="K53" s="26"/>
      <c r="L53" s="8">
        <f t="shared" si="3"/>
        <v>63774819</v>
      </c>
    </row>
    <row r="54" spans="1:12" ht="12.75">
      <c r="A54" s="5">
        <v>51</v>
      </c>
      <c r="B54" s="14" t="s">
        <v>52</v>
      </c>
      <c r="C54" s="6">
        <v>11061804</v>
      </c>
      <c r="D54" s="29">
        <f t="shared" si="0"/>
        <v>0.14323352366085063</v>
      </c>
      <c r="E54" s="26"/>
      <c r="F54" s="6">
        <v>38840750</v>
      </c>
      <c r="G54" s="29">
        <f t="shared" si="1"/>
        <v>0.5029285895980605</v>
      </c>
      <c r="H54" s="26"/>
      <c r="I54" s="6">
        <v>27326601</v>
      </c>
      <c r="J54" s="29">
        <f t="shared" si="2"/>
        <v>0.3538378867410889</v>
      </c>
      <c r="K54" s="26"/>
      <c r="L54" s="6">
        <f t="shared" si="3"/>
        <v>77229155</v>
      </c>
    </row>
    <row r="55" spans="1:12" ht="12.75">
      <c r="A55" s="5">
        <v>52</v>
      </c>
      <c r="B55" s="14" t="s">
        <v>53</v>
      </c>
      <c r="C55" s="6">
        <v>26181175</v>
      </c>
      <c r="D55" s="29">
        <f t="shared" si="0"/>
        <v>0.0818274303065673</v>
      </c>
      <c r="E55" s="26"/>
      <c r="F55" s="6">
        <v>156856268</v>
      </c>
      <c r="G55" s="29">
        <f t="shared" si="1"/>
        <v>0.49024328884850443</v>
      </c>
      <c r="H55" s="26"/>
      <c r="I55" s="6">
        <v>136918529</v>
      </c>
      <c r="J55" s="29">
        <f t="shared" si="2"/>
        <v>0.42792928084492826</v>
      </c>
      <c r="K55" s="26"/>
      <c r="L55" s="6">
        <f t="shared" si="3"/>
        <v>319955972</v>
      </c>
    </row>
    <row r="56" spans="1:12" ht="12.75">
      <c r="A56" s="5">
        <v>53</v>
      </c>
      <c r="B56" s="14" t="s">
        <v>54</v>
      </c>
      <c r="C56" s="6">
        <v>23974522</v>
      </c>
      <c r="D56" s="29">
        <f t="shared" si="0"/>
        <v>0.1789277481765966</v>
      </c>
      <c r="E56" s="26"/>
      <c r="F56" s="6">
        <v>76963363</v>
      </c>
      <c r="G56" s="29">
        <f t="shared" si="1"/>
        <v>0.5743964878085157</v>
      </c>
      <c r="H56" s="26"/>
      <c r="I56" s="6">
        <v>33052076</v>
      </c>
      <c r="J56" s="29">
        <f t="shared" si="2"/>
        <v>0.24667576401488767</v>
      </c>
      <c r="K56" s="26"/>
      <c r="L56" s="6">
        <f t="shared" si="3"/>
        <v>133989961</v>
      </c>
    </row>
    <row r="57" spans="1:12" ht="12.75">
      <c r="A57" s="5">
        <v>54</v>
      </c>
      <c r="B57" s="14" t="s">
        <v>55</v>
      </c>
      <c r="C57" s="6">
        <v>3150485</v>
      </c>
      <c r="D57" s="29">
        <f t="shared" si="0"/>
        <v>0.31579845817848223</v>
      </c>
      <c r="E57" s="26"/>
      <c r="F57" s="6">
        <v>4589373</v>
      </c>
      <c r="G57" s="29">
        <f t="shared" si="1"/>
        <v>0.4600297787185007</v>
      </c>
      <c r="H57" s="26"/>
      <c r="I57" s="6">
        <v>2236394</v>
      </c>
      <c r="J57" s="29">
        <f t="shared" si="2"/>
        <v>0.22417176310301704</v>
      </c>
      <c r="K57" s="26"/>
      <c r="L57" s="6">
        <f t="shared" si="3"/>
        <v>9976252</v>
      </c>
    </row>
    <row r="58" spans="1:12" ht="12.75">
      <c r="A58" s="7">
        <v>55</v>
      </c>
      <c r="B58" s="15" t="s">
        <v>56</v>
      </c>
      <c r="C58" s="8">
        <v>20136353</v>
      </c>
      <c r="D58" s="30">
        <f t="shared" si="0"/>
        <v>0.14425468643996764</v>
      </c>
      <c r="E58" s="26"/>
      <c r="F58" s="8">
        <v>73637187</v>
      </c>
      <c r="G58" s="30">
        <f t="shared" si="1"/>
        <v>0.5275289582481129</v>
      </c>
      <c r="H58" s="26"/>
      <c r="I58" s="8">
        <v>45815360</v>
      </c>
      <c r="J58" s="30">
        <f t="shared" si="2"/>
        <v>0.3282163553119195</v>
      </c>
      <c r="K58" s="26"/>
      <c r="L58" s="8">
        <f t="shared" si="3"/>
        <v>139588900</v>
      </c>
    </row>
    <row r="59" spans="1:12" ht="12.75">
      <c r="A59" s="5">
        <v>56</v>
      </c>
      <c r="B59" s="14" t="s">
        <v>57</v>
      </c>
      <c r="C59" s="6">
        <v>4586489</v>
      </c>
      <c r="D59" s="29">
        <f t="shared" si="0"/>
        <v>0.20432824072985073</v>
      </c>
      <c r="E59" s="26"/>
      <c r="F59" s="6">
        <v>13263359</v>
      </c>
      <c r="G59" s="29">
        <f t="shared" si="1"/>
        <v>0.5908830939392709</v>
      </c>
      <c r="H59" s="26"/>
      <c r="I59" s="6">
        <v>4596824</v>
      </c>
      <c r="J59" s="29">
        <f t="shared" si="2"/>
        <v>0.20478866533087844</v>
      </c>
      <c r="K59" s="26"/>
      <c r="L59" s="6">
        <f t="shared" si="3"/>
        <v>22446672</v>
      </c>
    </row>
    <row r="60" spans="1:12" ht="12.75">
      <c r="A60" s="5">
        <v>57</v>
      </c>
      <c r="B60" s="14" t="s">
        <v>58</v>
      </c>
      <c r="C60" s="6">
        <v>11575218</v>
      </c>
      <c r="D60" s="29">
        <f t="shared" si="0"/>
        <v>0.1777902354035084</v>
      </c>
      <c r="E60" s="26"/>
      <c r="F60" s="6">
        <v>32892934</v>
      </c>
      <c r="G60" s="29">
        <f t="shared" si="1"/>
        <v>0.5052209365708763</v>
      </c>
      <c r="H60" s="26"/>
      <c r="I60" s="6">
        <v>20637887</v>
      </c>
      <c r="J60" s="29">
        <f t="shared" si="2"/>
        <v>0.31698882802561523</v>
      </c>
      <c r="K60" s="26"/>
      <c r="L60" s="6">
        <f t="shared" si="3"/>
        <v>65106039</v>
      </c>
    </row>
    <row r="61" spans="1:12" ht="12.75">
      <c r="A61" s="5">
        <v>58</v>
      </c>
      <c r="B61" s="14" t="s">
        <v>59</v>
      </c>
      <c r="C61" s="6">
        <v>17754862</v>
      </c>
      <c r="D61" s="29">
        <f t="shared" si="0"/>
        <v>0.22586335236027957</v>
      </c>
      <c r="E61" s="26"/>
      <c r="F61" s="6">
        <v>44820695</v>
      </c>
      <c r="G61" s="29">
        <f t="shared" si="1"/>
        <v>0.5701735348783685</v>
      </c>
      <c r="H61" s="26"/>
      <c r="I61" s="6">
        <v>16033309</v>
      </c>
      <c r="J61" s="29">
        <f t="shared" si="2"/>
        <v>0.20396311276135187</v>
      </c>
      <c r="K61" s="26"/>
      <c r="L61" s="6">
        <f t="shared" si="3"/>
        <v>78608866</v>
      </c>
    </row>
    <row r="62" spans="1:12" ht="12.75">
      <c r="A62" s="5">
        <v>59</v>
      </c>
      <c r="B62" s="14" t="s">
        <v>60</v>
      </c>
      <c r="C62" s="6">
        <v>9275809</v>
      </c>
      <c r="D62" s="29">
        <f t="shared" si="0"/>
        <v>0.21642027199754027</v>
      </c>
      <c r="E62" s="26"/>
      <c r="F62" s="6">
        <v>25221070</v>
      </c>
      <c r="G62" s="29">
        <f t="shared" si="1"/>
        <v>0.588450110332048</v>
      </c>
      <c r="H62" s="26"/>
      <c r="I62" s="6">
        <v>8363288</v>
      </c>
      <c r="J62" s="29">
        <f t="shared" si="2"/>
        <v>0.1951296176704118</v>
      </c>
      <c r="K62" s="26"/>
      <c r="L62" s="6">
        <f t="shared" si="3"/>
        <v>42860167</v>
      </c>
    </row>
    <row r="63" spans="1:12" ht="15" customHeight="1">
      <c r="A63" s="7">
        <v>60</v>
      </c>
      <c r="B63" s="15" t="s">
        <v>61</v>
      </c>
      <c r="C63" s="8">
        <v>8511008</v>
      </c>
      <c r="D63" s="30">
        <f t="shared" si="0"/>
        <v>0.14124868231915017</v>
      </c>
      <c r="E63" s="26"/>
      <c r="F63" s="8">
        <v>31265037</v>
      </c>
      <c r="G63" s="30">
        <f t="shared" si="1"/>
        <v>0.5188745303622645</v>
      </c>
      <c r="H63" s="26"/>
      <c r="I63" s="8">
        <v>20479441</v>
      </c>
      <c r="J63" s="30">
        <f t="shared" si="2"/>
        <v>0.3398767873185854</v>
      </c>
      <c r="K63" s="26"/>
      <c r="L63" s="8">
        <f t="shared" si="3"/>
        <v>60255486</v>
      </c>
    </row>
    <row r="64" spans="1:12" ht="15" customHeight="1">
      <c r="A64" s="5">
        <v>61</v>
      </c>
      <c r="B64" s="14" t="s">
        <v>62</v>
      </c>
      <c r="C64" s="6">
        <v>4400344</v>
      </c>
      <c r="D64" s="29">
        <f t="shared" si="0"/>
        <v>0.15140786261498787</v>
      </c>
      <c r="E64" s="26"/>
      <c r="F64" s="6">
        <v>10859896</v>
      </c>
      <c r="G64" s="29">
        <f t="shared" si="1"/>
        <v>0.37366934075632635</v>
      </c>
      <c r="H64" s="26"/>
      <c r="I64" s="6">
        <v>13802610</v>
      </c>
      <c r="J64" s="29">
        <f t="shared" si="2"/>
        <v>0.47492279662868575</v>
      </c>
      <c r="K64" s="26"/>
      <c r="L64" s="6">
        <f t="shared" si="3"/>
        <v>29062850</v>
      </c>
    </row>
    <row r="65" spans="1:12" ht="12.75">
      <c r="A65" s="5">
        <v>62</v>
      </c>
      <c r="B65" s="14" t="s">
        <v>63</v>
      </c>
      <c r="C65" s="6">
        <v>2721592</v>
      </c>
      <c r="D65" s="29">
        <f t="shared" si="0"/>
        <v>0.16235243742036634</v>
      </c>
      <c r="E65" s="26"/>
      <c r="F65" s="6">
        <v>10792856</v>
      </c>
      <c r="G65" s="29">
        <f t="shared" si="1"/>
        <v>0.6438314333401278</v>
      </c>
      <c r="H65" s="26"/>
      <c r="I65" s="6">
        <v>3249033</v>
      </c>
      <c r="J65" s="29">
        <f t="shared" si="2"/>
        <v>0.1938161292395058</v>
      </c>
      <c r="K65" s="26"/>
      <c r="L65" s="6">
        <f t="shared" si="3"/>
        <v>16763481</v>
      </c>
    </row>
    <row r="66" spans="1:12" ht="12.75">
      <c r="A66" s="5">
        <v>63</v>
      </c>
      <c r="B66" s="14" t="s">
        <v>64</v>
      </c>
      <c r="C66" s="6">
        <v>3019332</v>
      </c>
      <c r="D66" s="29">
        <f t="shared" si="0"/>
        <v>0.12208203851917791</v>
      </c>
      <c r="E66" s="26"/>
      <c r="F66" s="6">
        <v>9897069</v>
      </c>
      <c r="G66" s="29">
        <f t="shared" si="1"/>
        <v>0.40017273982621376</v>
      </c>
      <c r="H66" s="26"/>
      <c r="I66" s="6">
        <v>11815591</v>
      </c>
      <c r="J66" s="29">
        <f t="shared" si="2"/>
        <v>0.4777452216546083</v>
      </c>
      <c r="K66" s="26"/>
      <c r="L66" s="6">
        <f t="shared" si="3"/>
        <v>24731992</v>
      </c>
    </row>
    <row r="67" spans="1:12" ht="12.75">
      <c r="A67" s="5">
        <v>64</v>
      </c>
      <c r="B67" s="14" t="s">
        <v>65</v>
      </c>
      <c r="C67" s="6">
        <v>3662427</v>
      </c>
      <c r="D67" s="29">
        <f t="shared" si="0"/>
        <v>0.15806605467161722</v>
      </c>
      <c r="E67" s="26"/>
      <c r="F67" s="6">
        <v>13190256</v>
      </c>
      <c r="G67" s="29">
        <f t="shared" si="1"/>
        <v>0.5692759817543468</v>
      </c>
      <c r="H67" s="26"/>
      <c r="I67" s="6">
        <v>6317548</v>
      </c>
      <c r="J67" s="29">
        <f t="shared" si="2"/>
        <v>0.272657963574036</v>
      </c>
      <c r="K67" s="26"/>
      <c r="L67" s="6">
        <f t="shared" si="3"/>
        <v>23170231</v>
      </c>
    </row>
    <row r="68" spans="1:12" ht="12.75">
      <c r="A68" s="5">
        <v>65</v>
      </c>
      <c r="B68" s="14" t="s">
        <v>66</v>
      </c>
      <c r="C68" s="6">
        <v>14939117</v>
      </c>
      <c r="D68" s="29">
        <f t="shared" si="0"/>
        <v>0.1763210008977559</v>
      </c>
      <c r="E68" s="26"/>
      <c r="F68" s="6">
        <v>32318858</v>
      </c>
      <c r="G68" s="29">
        <f t="shared" si="1"/>
        <v>0.3814478051435333</v>
      </c>
      <c r="H68" s="26"/>
      <c r="I68" s="6">
        <v>37468841</v>
      </c>
      <c r="J68" s="29">
        <f t="shared" si="2"/>
        <v>0.4422311939587108</v>
      </c>
      <c r="K68" s="26"/>
      <c r="L68" s="6">
        <f t="shared" si="3"/>
        <v>84726816</v>
      </c>
    </row>
    <row r="69" spans="1:12" ht="12.75">
      <c r="A69" s="7">
        <v>66</v>
      </c>
      <c r="B69" s="15" t="s">
        <v>67</v>
      </c>
      <c r="C69" s="8">
        <v>4062163</v>
      </c>
      <c r="D69" s="30">
        <f>C69/$L69</f>
        <v>0.1466230814379848</v>
      </c>
      <c r="E69" s="26"/>
      <c r="F69" s="8">
        <v>17702464</v>
      </c>
      <c r="G69" s="30">
        <f>F69/$L69</f>
        <v>0.638967422214469</v>
      </c>
      <c r="H69" s="26"/>
      <c r="I69" s="8">
        <v>5940172</v>
      </c>
      <c r="J69" s="30">
        <f>I69/$L69</f>
        <v>0.21440949634754614</v>
      </c>
      <c r="K69" s="26"/>
      <c r="L69" s="8">
        <f>C69+F69+I69</f>
        <v>27704799</v>
      </c>
    </row>
    <row r="70" spans="1:12" ht="12" customHeight="1">
      <c r="A70" s="5">
        <v>67</v>
      </c>
      <c r="B70" s="14" t="s">
        <v>76</v>
      </c>
      <c r="C70" s="6">
        <v>2438596</v>
      </c>
      <c r="D70" s="29">
        <f t="shared" si="0"/>
        <v>0.08068081405374344</v>
      </c>
      <c r="E70" s="26"/>
      <c r="F70" s="6">
        <v>12896916</v>
      </c>
      <c r="G70" s="29">
        <f t="shared" si="1"/>
        <v>0.4266937539726747</v>
      </c>
      <c r="H70" s="26"/>
      <c r="I70" s="6">
        <v>14889716</v>
      </c>
      <c r="J70" s="29">
        <f t="shared" si="2"/>
        <v>0.49262543197358183</v>
      </c>
      <c r="K70" s="26"/>
      <c r="L70" s="6">
        <f>C70+F70+I70</f>
        <v>30225228</v>
      </c>
    </row>
    <row r="71" spans="1:12" ht="12.75">
      <c r="A71" s="5">
        <v>68</v>
      </c>
      <c r="B71" s="14" t="s">
        <v>77</v>
      </c>
      <c r="C71" s="8">
        <v>2578657</v>
      </c>
      <c r="D71" s="29">
        <f>C71/$L71</f>
        <v>0.14712701009274914</v>
      </c>
      <c r="E71" s="26"/>
      <c r="F71" s="6">
        <v>10917816</v>
      </c>
      <c r="G71" s="29">
        <f>F71/$L71</f>
        <v>0.6229233375446126</v>
      </c>
      <c r="H71" s="26"/>
      <c r="I71" s="6">
        <v>4030268</v>
      </c>
      <c r="J71" s="29">
        <f>I71/$L71</f>
        <v>0.2299496523626383</v>
      </c>
      <c r="K71" s="26"/>
      <c r="L71" s="6">
        <f>C71+F71+I71</f>
        <v>17526741</v>
      </c>
    </row>
    <row r="72" spans="1:12" ht="13.5" thickBot="1">
      <c r="A72" s="9"/>
      <c r="B72" s="10" t="s">
        <v>68</v>
      </c>
      <c r="C72" s="12">
        <f>SUM(C4:C71)</f>
        <v>836077150</v>
      </c>
      <c r="D72" s="31">
        <f>C72/$L72</f>
        <v>0.14033463374775682</v>
      </c>
      <c r="E72" s="27"/>
      <c r="F72" s="11">
        <f>SUM(F4:F71)</f>
        <v>2787543103</v>
      </c>
      <c r="G72" s="35">
        <f>F72/$L72</f>
        <v>0.46788605622769447</v>
      </c>
      <c r="H72" s="27"/>
      <c r="I72" s="11">
        <f>SUM(I4:I71)</f>
        <v>2334118957</v>
      </c>
      <c r="J72" s="35">
        <f>I72/$L72</f>
        <v>0.39177931002454874</v>
      </c>
      <c r="K72" s="27"/>
      <c r="L72" s="11">
        <f>SUM(L4:L71)</f>
        <v>5957739210</v>
      </c>
    </row>
    <row r="73" ht="13.5" thickTop="1"/>
    <row r="74" spans="9:10" ht="12.75">
      <c r="I74" s="3"/>
      <c r="J74" s="3"/>
    </row>
    <row r="75" spans="4:10" ht="12.75">
      <c r="D75" s="36"/>
      <c r="I75" s="3"/>
      <c r="J75" s="3"/>
    </row>
    <row r="76" spans="9:10" ht="12.75">
      <c r="I76" s="3"/>
      <c r="J76" s="3"/>
    </row>
    <row r="77" spans="9:10" ht="12.75">
      <c r="I77" s="3"/>
      <c r="J77" s="3"/>
    </row>
    <row r="78" spans="9:10" ht="12.75">
      <c r="I78" s="3"/>
      <c r="J78" s="3"/>
    </row>
    <row r="79" spans="9:10" ht="12.75">
      <c r="I79" s="3"/>
      <c r="J79" s="3"/>
    </row>
    <row r="80" spans="9:10" ht="12.75">
      <c r="I80" s="3"/>
      <c r="J80" s="3"/>
    </row>
    <row r="81" spans="9:10" ht="12.75">
      <c r="I81" s="3"/>
      <c r="J81" s="3"/>
    </row>
    <row r="82" spans="9:10" ht="12.75">
      <c r="I82" s="3"/>
      <c r="J82" s="3"/>
    </row>
    <row r="83" spans="9:10" ht="12.75">
      <c r="I83" s="3"/>
      <c r="J83" s="3"/>
    </row>
  </sheetData>
  <printOptions horizontalCentered="1"/>
  <pageMargins left="0.17" right="0.16" top="0.85" bottom="0.5" header="0.5" footer="0.5"/>
  <pageSetup horizontalDpi="600" verticalDpi="600" orientation="portrait" paperSize="5" scale="95" r:id="rId1"/>
  <headerFooter alignWithMargins="0">
    <oddHeader>&amp;C&amp;14Federal, State, and Local Revenue as a Percent of Total Revenue - FY 2004-2005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2005-06-13T14:48:29Z</cp:lastPrinted>
  <dcterms:created xsi:type="dcterms:W3CDTF">2003-04-30T18:47:40Z</dcterms:created>
  <dcterms:modified xsi:type="dcterms:W3CDTF">2007-09-17T14:23:48Z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