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800 - Othr Obj  - by fund" sheetId="1" r:id="rId1"/>
  </sheets>
  <definedNames>
    <definedName name="_xlnm.Print_Titles" localSheetId="0">'Obj800 - Othr Obj 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<sst xmlns="http://schemas.openxmlformats.org/spreadsheetml/2006/main" count="84" uniqueCount="84">
  <si>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</si>
  <si>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</si>
  <si>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</si>
  <si>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</si>
  <si>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</si>
  <si>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</si>
  <si>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</si>
  <si>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</si>
  <si>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</si>
  <si>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</si>
  <si>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</si>
  <si>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</si>
  <si>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</si>
  <si>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</si>
  <si>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</si>
  <si>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</si>
  <si>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</si>
  <si>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</si>
  <si>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</si>
  <si>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</si>
  <si>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</si>
  <si>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</si>
  <si>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</si>
  <si>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</si>
  <si>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</si>
  <si>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</si>
  <si>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</si>
  <si>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</si>
  <si>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</si>
  <si>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</si>
  <si>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</si>
  <si>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</si>
  <si>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</si>
  <si>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</si>
  <si>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</si>
  <si>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</si>
  <si>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</si>
  <si>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</si>
  <si>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</si>
  <si>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</si>
  <si>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</si>
  <si>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</si>
  <si>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</si>
  <si>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</si>
  <si>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</si>
  <si>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</si>
  <si>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</si>
  <si>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</si>
  <si>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</si>
  <si>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</si>
  <si>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</si>
  <si>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</si>
  <si>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</si>
  <si>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</si>
  <si>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</si>
  <si>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</si>
  <si>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</si>
  <si>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</si>
  <si>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</si>
  <si>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</si>
  <si>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</si>
  <si>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</si>
  <si>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</si>
  <si>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</si>
  <si>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</si>
  <si>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</si>
  <si>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</si>
  <si>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</si>
  <si>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</si>
  <si>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</si>
  <si>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</si>
  <si>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</si>
  <si>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</si>
  <si>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</si>
  <si>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</si>
  <si>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Objects Expenditures</t>
  </si>
  <si>
    <t xml:space="preserve">Percent      Special Fund Federal </t>
  </si>
  <si>
    <t>Percent         Other Special Funds</t>
  </si>
  <si>
    <t>Percent         NCLB Federal Funds</t>
  </si>
  <si>
    <t>Percent               Debt Service Funds</t>
  </si>
  <si>
    <t>Percent          Capital Project Funds</t>
  </si>
  <si>
    <t>Percent                General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</si>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</sst>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64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1">
      <pane xSplit="2" ySplit="1" topLeftCell="C2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" sqref="H2:H69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0" width="12.421875" style="3" bestFit="1" customWidth="1"/>
    <col min="11" max="11" width="11.57421875" style="3" bestFit="1" customWidth="1"/>
    <col min="12" max="13" width="12.421875" style="3" bestFit="1" customWidth="1"/>
    <col min="14" max="14" width="13.421875" style="3" bestFit="1" customWidth="1"/>
    <col min="15" max="15" width="11.57421875" style="3" bestFit="1" customWidth="1"/>
    <col min="16" max="16384" width="9.140625" style="3" customWidth="1"/>
  </cols>
  <sheetData>
    <row r="1" spans="1:15" ht="38.25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81</v>
      </c>
      <c r="K1" s="21" t="s">
        <v>76</v>
      </c>
      <c r="L1" s="21" t="s">
        <v>78</v>
      </c>
      <c r="M1" s="21" t="s">
        <v>77</v>
      </c>
      <c r="N1" s="21" t="s">
        <v>79</v>
      </c>
      <c r="O1" s="21" t="s">
        <v>80</v>
      </c>
    </row>
    <row r="2" spans="1:15" ht="12.75">
      <c r="A2" s="17">
        <v>1</v>
      </c>
      <c r="B2" s="18" t="s">
        <v>6</v>
      </c>
      <c r="C2" s="8">
        <v>75477</v>
      </c>
      <c r="D2" s="8">
        <v>824655</v>
      </c>
      <c r="E2" s="8">
        <v>1130</v>
      </c>
      <c r="F2" s="8">
        <v>28165</v>
      </c>
      <c r="G2" s="8">
        <v>186253</v>
      </c>
      <c r="H2" s="8">
        <v>0</v>
      </c>
      <c r="I2" s="10">
        <f>SUM(C2:H2)</f>
        <v>1115680</v>
      </c>
      <c r="J2" s="23">
        <f aca="true" t="shared" si="0" ref="J2:O2">C2/$I2</f>
        <v>0.0676511186003155</v>
      </c>
      <c r="K2" s="23">
        <f t="shared" si="0"/>
        <v>0.7391501147282374</v>
      </c>
      <c r="L2" s="23">
        <f t="shared" si="0"/>
        <v>0.0010128352215689087</v>
      </c>
      <c r="M2" s="23">
        <f t="shared" si="0"/>
        <v>0.025244693819016204</v>
      </c>
      <c r="N2" s="23">
        <f t="shared" si="0"/>
        <v>0.16694123763086188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667867</v>
      </c>
      <c r="D3" s="8">
        <v>0</v>
      </c>
      <c r="E3" s="8">
        <v>129</v>
      </c>
      <c r="F3" s="8">
        <v>90799</v>
      </c>
      <c r="G3" s="8">
        <v>315908</v>
      </c>
      <c r="H3" s="8">
        <v>0</v>
      </c>
      <c r="I3" s="10">
        <f aca="true" t="shared" si="1" ref="I3:I66">SUM(C3:H3)</f>
        <v>1074703</v>
      </c>
      <c r="J3" s="23">
        <f aca="true" t="shared" si="2" ref="J3:J66">C3/$I3</f>
        <v>0.6214433196892537</v>
      </c>
      <c r="K3" s="23">
        <f aca="true" t="shared" si="3" ref="K3:K66">D3/$I3</f>
        <v>0</v>
      </c>
      <c r="L3" s="23">
        <f aca="true" t="shared" si="4" ref="L3:L66">E3/$I3</f>
        <v>0.00012003316265051833</v>
      </c>
      <c r="M3" s="23">
        <f aca="true" t="shared" si="5" ref="M3:M66">F3/$I3</f>
        <v>0.08448752818220476</v>
      </c>
      <c r="N3" s="23">
        <f aca="true" t="shared" si="6" ref="N3:N66">G3/$I3</f>
        <v>0.29394911896589104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856892</v>
      </c>
      <c r="D4" s="8">
        <v>631579</v>
      </c>
      <c r="E4" s="8">
        <v>0</v>
      </c>
      <c r="F4" s="8">
        <v>3752</v>
      </c>
      <c r="G4" s="8">
        <v>2107860</v>
      </c>
      <c r="H4" s="8">
        <v>15775</v>
      </c>
      <c r="I4" s="10">
        <f t="shared" si="1"/>
        <v>3615858</v>
      </c>
      <c r="J4" s="23">
        <f t="shared" si="2"/>
        <v>0.23698165138122126</v>
      </c>
      <c r="K4" s="23">
        <f t="shared" si="3"/>
        <v>0.17466919331456046</v>
      </c>
      <c r="L4" s="23">
        <f t="shared" si="4"/>
        <v>0</v>
      </c>
      <c r="M4" s="23">
        <f t="shared" si="5"/>
        <v>0.0010376513679464182</v>
      </c>
      <c r="N4" s="23">
        <f t="shared" si="6"/>
        <v>0.5829487773026485</v>
      </c>
      <c r="O4" s="23">
        <f t="shared" si="7"/>
        <v>0.004362726633623333</v>
      </c>
    </row>
    <row r="5" spans="1:15" ht="12.75">
      <c r="A5" s="19">
        <v>4</v>
      </c>
      <c r="B5" s="20" t="s">
        <v>9</v>
      </c>
      <c r="C5" s="8">
        <v>164496</v>
      </c>
      <c r="D5" s="8">
        <v>24197</v>
      </c>
      <c r="E5" s="8">
        <v>17151</v>
      </c>
      <c r="F5" s="8">
        <v>631</v>
      </c>
      <c r="G5" s="8">
        <v>180730</v>
      </c>
      <c r="H5" s="8">
        <v>20800</v>
      </c>
      <c r="I5" s="10">
        <f t="shared" si="1"/>
        <v>408005</v>
      </c>
      <c r="J5" s="23">
        <f t="shared" si="2"/>
        <v>0.40317152976066467</v>
      </c>
      <c r="K5" s="23">
        <f t="shared" si="3"/>
        <v>0.05930564576414505</v>
      </c>
      <c r="L5" s="23">
        <f t="shared" si="4"/>
        <v>0.04203624955576525</v>
      </c>
      <c r="M5" s="23">
        <f t="shared" si="5"/>
        <v>0.0015465496746363402</v>
      </c>
      <c r="N5" s="23">
        <f t="shared" si="6"/>
        <v>0.44296025783997744</v>
      </c>
      <c r="O5" s="23">
        <f t="shared" si="7"/>
        <v>0.050979767404811215</v>
      </c>
    </row>
    <row r="6" spans="1:15" ht="12.75">
      <c r="A6" s="15">
        <v>5</v>
      </c>
      <c r="B6" s="16" t="s">
        <v>10</v>
      </c>
      <c r="C6" s="9">
        <v>11533</v>
      </c>
      <c r="D6" s="9">
        <v>79366</v>
      </c>
      <c r="E6" s="9">
        <v>32634</v>
      </c>
      <c r="F6" s="9">
        <v>6158</v>
      </c>
      <c r="G6" s="9">
        <v>61315</v>
      </c>
      <c r="H6" s="9">
        <v>0</v>
      </c>
      <c r="I6" s="11">
        <f t="shared" si="1"/>
        <v>191006</v>
      </c>
      <c r="J6" s="24">
        <f t="shared" si="2"/>
        <v>0.060380302189460014</v>
      </c>
      <c r="K6" s="24">
        <f t="shared" si="3"/>
        <v>0.4155157429609541</v>
      </c>
      <c r="L6" s="24">
        <f t="shared" si="4"/>
        <v>0.17085327162497513</v>
      </c>
      <c r="M6" s="24">
        <f t="shared" si="5"/>
        <v>0.03223982492696564</v>
      </c>
      <c r="N6" s="24">
        <f t="shared" si="6"/>
        <v>0.3210108582976451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17691</v>
      </c>
      <c r="D7" s="8">
        <v>0</v>
      </c>
      <c r="E7" s="8">
        <v>0</v>
      </c>
      <c r="F7" s="8">
        <v>1161</v>
      </c>
      <c r="G7" s="8">
        <v>795349</v>
      </c>
      <c r="H7" s="8">
        <v>0</v>
      </c>
      <c r="I7" s="10">
        <f t="shared" si="1"/>
        <v>814201</v>
      </c>
      <c r="J7" s="23">
        <f t="shared" si="2"/>
        <v>0.02172804995326707</v>
      </c>
      <c r="K7" s="23">
        <f t="shared" si="3"/>
        <v>0</v>
      </c>
      <c r="L7" s="23">
        <f t="shared" si="4"/>
        <v>0</v>
      </c>
      <c r="M7" s="23">
        <f t="shared" si="5"/>
        <v>0.0014259378212505265</v>
      </c>
      <c r="N7" s="23">
        <f t="shared" si="6"/>
        <v>0.9768460122254824</v>
      </c>
      <c r="O7" s="23">
        <f t="shared" si="7"/>
        <v>0</v>
      </c>
    </row>
    <row r="8" spans="1:15" ht="12.75">
      <c r="A8" s="19">
        <v>7</v>
      </c>
      <c r="B8" s="20" t="s">
        <v>12</v>
      </c>
      <c r="C8" s="8">
        <v>34101</v>
      </c>
      <c r="D8" s="8">
        <v>0</v>
      </c>
      <c r="E8" s="8">
        <v>0</v>
      </c>
      <c r="F8" s="8">
        <v>10028</v>
      </c>
      <c r="G8" s="8">
        <v>144010</v>
      </c>
      <c r="H8" s="8">
        <v>216610</v>
      </c>
      <c r="I8" s="10">
        <f t="shared" si="1"/>
        <v>404749</v>
      </c>
      <c r="J8" s="23">
        <f t="shared" si="2"/>
        <v>0.08425221557063761</v>
      </c>
      <c r="K8" s="23">
        <f t="shared" si="3"/>
        <v>0</v>
      </c>
      <c r="L8" s="23">
        <f t="shared" si="4"/>
        <v>0</v>
      </c>
      <c r="M8" s="23">
        <f t="shared" si="5"/>
        <v>0.024775848735883226</v>
      </c>
      <c r="N8" s="23">
        <f t="shared" si="6"/>
        <v>0.3558007555299704</v>
      </c>
      <c r="O8" s="23">
        <f t="shared" si="7"/>
        <v>0.5351711801635087</v>
      </c>
    </row>
    <row r="9" spans="1:15" ht="12.75">
      <c r="A9" s="19">
        <v>8</v>
      </c>
      <c r="B9" s="20" t="s">
        <v>13</v>
      </c>
      <c r="C9" s="8">
        <v>54524</v>
      </c>
      <c r="D9" s="8">
        <v>22019</v>
      </c>
      <c r="E9" s="8">
        <v>0</v>
      </c>
      <c r="F9" s="8">
        <v>441</v>
      </c>
      <c r="G9" s="8">
        <v>1135425</v>
      </c>
      <c r="H9" s="8">
        <v>96091</v>
      </c>
      <c r="I9" s="10">
        <f t="shared" si="1"/>
        <v>1308500</v>
      </c>
      <c r="J9" s="23">
        <f t="shared" si="2"/>
        <v>0.04166908674054261</v>
      </c>
      <c r="K9" s="23">
        <f t="shared" si="3"/>
        <v>0.016827665265571265</v>
      </c>
      <c r="L9" s="23">
        <f t="shared" si="4"/>
        <v>0</v>
      </c>
      <c r="M9" s="23">
        <f t="shared" si="5"/>
        <v>0.00033702713030187237</v>
      </c>
      <c r="N9" s="23">
        <f t="shared" si="6"/>
        <v>0.8677302254489874</v>
      </c>
      <c r="O9" s="23">
        <f t="shared" si="7"/>
        <v>0.07343599541459686</v>
      </c>
    </row>
    <row r="10" spans="1:15" ht="12.75">
      <c r="A10" s="19">
        <v>9</v>
      </c>
      <c r="B10" s="20" t="s">
        <v>14</v>
      </c>
      <c r="C10" s="8">
        <v>1502491</v>
      </c>
      <c r="D10" s="8">
        <v>6049773</v>
      </c>
      <c r="E10" s="8">
        <v>127300</v>
      </c>
      <c r="F10" s="8">
        <v>528017</v>
      </c>
      <c r="G10" s="8">
        <v>3132244</v>
      </c>
      <c r="H10" s="8">
        <v>30374</v>
      </c>
      <c r="I10" s="10">
        <f t="shared" si="1"/>
        <v>11370199</v>
      </c>
      <c r="J10" s="23">
        <f t="shared" si="2"/>
        <v>0.13214289389306202</v>
      </c>
      <c r="K10" s="23">
        <f t="shared" si="3"/>
        <v>0.5320727456045404</v>
      </c>
      <c r="L10" s="23">
        <f t="shared" si="4"/>
        <v>0.011195934213640412</v>
      </c>
      <c r="M10" s="23">
        <f t="shared" si="5"/>
        <v>0.04643867710670675</v>
      </c>
      <c r="N10" s="23">
        <f t="shared" si="6"/>
        <v>0.27547837992984997</v>
      </c>
      <c r="O10" s="23">
        <f t="shared" si="7"/>
        <v>0.002671369252200423</v>
      </c>
    </row>
    <row r="11" spans="1:15" ht="12.75">
      <c r="A11" s="15">
        <v>10</v>
      </c>
      <c r="B11" s="16" t="s">
        <v>15</v>
      </c>
      <c r="C11" s="9">
        <v>563036</v>
      </c>
      <c r="D11" s="9">
        <v>263735</v>
      </c>
      <c r="E11" s="9">
        <v>56491</v>
      </c>
      <c r="F11" s="9">
        <v>3129</v>
      </c>
      <c r="G11" s="9">
        <v>8171985</v>
      </c>
      <c r="H11" s="9">
        <v>368798</v>
      </c>
      <c r="I11" s="11">
        <f t="shared" si="1"/>
        <v>9427174</v>
      </c>
      <c r="J11" s="24">
        <f t="shared" si="2"/>
        <v>0.05972479133195165</v>
      </c>
      <c r="K11" s="24">
        <f t="shared" si="3"/>
        <v>0.02797604032767402</v>
      </c>
      <c r="L11" s="24">
        <f t="shared" si="4"/>
        <v>0.005992357837035786</v>
      </c>
      <c r="M11" s="24">
        <f t="shared" si="5"/>
        <v>0.0003319128298682087</v>
      </c>
      <c r="N11" s="24">
        <f t="shared" si="6"/>
        <v>0.8668541601120335</v>
      </c>
      <c r="O11" s="24">
        <f t="shared" si="7"/>
        <v>0.039120737561436754</v>
      </c>
    </row>
    <row r="12" spans="1:15" ht="12.75">
      <c r="A12" s="17">
        <v>11</v>
      </c>
      <c r="B12" s="18" t="s">
        <v>16</v>
      </c>
      <c r="C12" s="8">
        <v>45735</v>
      </c>
      <c r="D12" s="8">
        <v>24279</v>
      </c>
      <c r="E12" s="8">
        <v>3784</v>
      </c>
      <c r="F12" s="8">
        <v>44118</v>
      </c>
      <c r="G12" s="8">
        <v>0</v>
      </c>
      <c r="H12" s="8">
        <v>0</v>
      </c>
      <c r="I12" s="10">
        <f t="shared" si="1"/>
        <v>117916</v>
      </c>
      <c r="J12" s="23">
        <f t="shared" si="2"/>
        <v>0.387860850096679</v>
      </c>
      <c r="K12" s="23">
        <f t="shared" si="3"/>
        <v>0.2059008107466332</v>
      </c>
      <c r="L12" s="23">
        <f t="shared" si="4"/>
        <v>0.0320906407951423</v>
      </c>
      <c r="M12" s="23">
        <f t="shared" si="5"/>
        <v>0.3741476983615455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133934</v>
      </c>
      <c r="D13" s="8">
        <v>0</v>
      </c>
      <c r="E13" s="8">
        <v>1650</v>
      </c>
      <c r="F13" s="8">
        <v>12223</v>
      </c>
      <c r="G13" s="8">
        <v>506035</v>
      </c>
      <c r="H13" s="8">
        <v>30930</v>
      </c>
      <c r="I13" s="10">
        <f t="shared" si="1"/>
        <v>684772</v>
      </c>
      <c r="J13" s="23">
        <f t="shared" si="2"/>
        <v>0.19558918881029014</v>
      </c>
      <c r="K13" s="23">
        <f t="shared" si="3"/>
        <v>0</v>
      </c>
      <c r="L13" s="23">
        <f t="shared" si="4"/>
        <v>0.0024095611385979566</v>
      </c>
      <c r="M13" s="23">
        <f t="shared" si="5"/>
        <v>0.017849736846716865</v>
      </c>
      <c r="N13" s="23">
        <f t="shared" si="6"/>
        <v>0.7389831944063133</v>
      </c>
      <c r="O13" s="23">
        <f t="shared" si="7"/>
        <v>0.0451683187980817</v>
      </c>
    </row>
    <row r="14" spans="1:15" ht="12.75">
      <c r="A14" s="19">
        <v>13</v>
      </c>
      <c r="B14" s="20" t="s">
        <v>18</v>
      </c>
      <c r="C14" s="8">
        <v>10937</v>
      </c>
      <c r="D14" s="8">
        <v>10401</v>
      </c>
      <c r="E14" s="8">
        <v>15881</v>
      </c>
      <c r="F14" s="8">
        <v>45196</v>
      </c>
      <c r="G14" s="8">
        <v>42564</v>
      </c>
      <c r="H14" s="8">
        <v>0</v>
      </c>
      <c r="I14" s="10">
        <f t="shared" si="1"/>
        <v>124979</v>
      </c>
      <c r="J14" s="23">
        <f t="shared" si="2"/>
        <v>0.08751070179790205</v>
      </c>
      <c r="K14" s="23">
        <f t="shared" si="3"/>
        <v>0.0832219812928572</v>
      </c>
      <c r="L14" s="23">
        <f t="shared" si="4"/>
        <v>0.12706934765040526</v>
      </c>
      <c r="M14" s="23">
        <f t="shared" si="5"/>
        <v>0.3616287536306099</v>
      </c>
      <c r="N14" s="23">
        <f t="shared" si="6"/>
        <v>0.34056921562822556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33061</v>
      </c>
      <c r="D15" s="8">
        <v>0</v>
      </c>
      <c r="E15" s="8">
        <v>0</v>
      </c>
      <c r="F15" s="8">
        <v>2726</v>
      </c>
      <c r="G15" s="8">
        <v>697100</v>
      </c>
      <c r="H15" s="8">
        <v>0</v>
      </c>
      <c r="I15" s="10">
        <f t="shared" si="1"/>
        <v>732887</v>
      </c>
      <c r="J15" s="23">
        <f t="shared" si="2"/>
        <v>0.0451106377927293</v>
      </c>
      <c r="K15" s="23">
        <f t="shared" si="3"/>
        <v>0</v>
      </c>
      <c r="L15" s="23">
        <f t="shared" si="4"/>
        <v>0</v>
      </c>
      <c r="M15" s="23">
        <f t="shared" si="5"/>
        <v>0.003719536572486618</v>
      </c>
      <c r="N15" s="23">
        <f t="shared" si="6"/>
        <v>0.951169825634784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49042</v>
      </c>
      <c r="D16" s="9">
        <v>0</v>
      </c>
      <c r="E16" s="9">
        <v>0</v>
      </c>
      <c r="F16" s="9">
        <v>18891</v>
      </c>
      <c r="G16" s="9">
        <v>73578</v>
      </c>
      <c r="H16" s="9">
        <v>0</v>
      </c>
      <c r="I16" s="11">
        <f t="shared" si="1"/>
        <v>141511</v>
      </c>
      <c r="J16" s="24">
        <f t="shared" si="2"/>
        <v>0.3465596314067458</v>
      </c>
      <c r="K16" s="24">
        <f t="shared" si="3"/>
        <v>0</v>
      </c>
      <c r="L16" s="24">
        <f t="shared" si="4"/>
        <v>0</v>
      </c>
      <c r="M16" s="24">
        <f t="shared" si="5"/>
        <v>0.13349492265618926</v>
      </c>
      <c r="N16" s="24">
        <f t="shared" si="6"/>
        <v>0.5199454459370649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495498</v>
      </c>
      <c r="D17" s="8">
        <v>135619</v>
      </c>
      <c r="E17" s="8">
        <v>192551</v>
      </c>
      <c r="F17" s="8">
        <v>25957</v>
      </c>
      <c r="G17" s="8">
        <v>980234</v>
      </c>
      <c r="H17" s="8">
        <v>0</v>
      </c>
      <c r="I17" s="10">
        <f t="shared" si="1"/>
        <v>1829859</v>
      </c>
      <c r="J17" s="23">
        <f t="shared" si="2"/>
        <v>0.27078479817297396</v>
      </c>
      <c r="K17" s="23">
        <f t="shared" si="3"/>
        <v>0.07411445362730133</v>
      </c>
      <c r="L17" s="23">
        <f t="shared" si="4"/>
        <v>0.1052272333551383</v>
      </c>
      <c r="M17" s="23">
        <f t="shared" si="5"/>
        <v>0.01418524596703899</v>
      </c>
      <c r="N17" s="23">
        <f t="shared" si="6"/>
        <v>0.5356882688775474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326025</v>
      </c>
      <c r="D18" s="8">
        <v>4629844</v>
      </c>
      <c r="E18" s="8">
        <v>0</v>
      </c>
      <c r="F18" s="8">
        <v>279192</v>
      </c>
      <c r="G18" s="8">
        <v>0</v>
      </c>
      <c r="H18" s="8">
        <v>0</v>
      </c>
      <c r="I18" s="10">
        <f t="shared" si="1"/>
        <v>5235061</v>
      </c>
      <c r="J18" s="23">
        <f t="shared" si="2"/>
        <v>0.062277211287509356</v>
      </c>
      <c r="K18" s="23">
        <f t="shared" si="3"/>
        <v>0.8843916049879839</v>
      </c>
      <c r="L18" s="23">
        <f t="shared" si="4"/>
        <v>0</v>
      </c>
      <c r="M18" s="23">
        <f t="shared" si="5"/>
        <v>0.053331183724506744</v>
      </c>
      <c r="N18" s="23">
        <f t="shared" si="6"/>
        <v>0</v>
      </c>
      <c r="O18" s="23">
        <f t="shared" si="7"/>
        <v>0</v>
      </c>
    </row>
    <row r="19" spans="1:15" ht="12.75">
      <c r="A19" s="19">
        <v>18</v>
      </c>
      <c r="B19" s="20" t="s">
        <v>23</v>
      </c>
      <c r="C19" s="8">
        <v>67934</v>
      </c>
      <c r="D19" s="8">
        <v>2813</v>
      </c>
      <c r="E19" s="8">
        <v>1619</v>
      </c>
      <c r="F19" s="8">
        <v>4859</v>
      </c>
      <c r="G19" s="8">
        <v>0</v>
      </c>
      <c r="H19" s="8">
        <v>873106</v>
      </c>
      <c r="I19" s="10">
        <f t="shared" si="1"/>
        <v>950331</v>
      </c>
      <c r="J19" s="23">
        <f t="shared" si="2"/>
        <v>0.07148456695614476</v>
      </c>
      <c r="K19" s="23">
        <f t="shared" si="3"/>
        <v>0.002960021297842541</v>
      </c>
      <c r="L19" s="23">
        <f t="shared" si="4"/>
        <v>0.0017036169503046833</v>
      </c>
      <c r="M19" s="23">
        <f t="shared" si="5"/>
        <v>0.005112955380809423</v>
      </c>
      <c r="N19" s="23">
        <f t="shared" si="6"/>
        <v>0</v>
      </c>
      <c r="O19" s="23">
        <f t="shared" si="7"/>
        <v>0.9187388394148986</v>
      </c>
    </row>
    <row r="20" spans="1:15" ht="12.75">
      <c r="A20" s="19">
        <v>19</v>
      </c>
      <c r="B20" s="20" t="s">
        <v>24</v>
      </c>
      <c r="C20" s="8">
        <v>193205</v>
      </c>
      <c r="D20" s="8">
        <v>274</v>
      </c>
      <c r="E20" s="8">
        <v>0</v>
      </c>
      <c r="F20" s="8">
        <v>0</v>
      </c>
      <c r="G20" s="8">
        <v>0</v>
      </c>
      <c r="H20" s="8">
        <v>0</v>
      </c>
      <c r="I20" s="10">
        <f t="shared" si="1"/>
        <v>193479</v>
      </c>
      <c r="J20" s="23">
        <f t="shared" si="2"/>
        <v>0.9985838256348234</v>
      </c>
      <c r="K20" s="23">
        <f t="shared" si="3"/>
        <v>0.0014161743651765824</v>
      </c>
      <c r="L20" s="23">
        <f t="shared" si="4"/>
        <v>0</v>
      </c>
      <c r="M20" s="23">
        <f t="shared" si="5"/>
        <v>0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25662</v>
      </c>
      <c r="D21" s="9">
        <v>31140</v>
      </c>
      <c r="E21" s="9">
        <v>1689</v>
      </c>
      <c r="F21" s="9">
        <v>43374</v>
      </c>
      <c r="G21" s="9">
        <v>592245</v>
      </c>
      <c r="H21" s="9">
        <v>4414</v>
      </c>
      <c r="I21" s="11">
        <f t="shared" si="1"/>
        <v>698524</v>
      </c>
      <c r="J21" s="24">
        <f t="shared" si="2"/>
        <v>0.036737463566033524</v>
      </c>
      <c r="K21" s="24">
        <f t="shared" si="3"/>
        <v>0.04457971379651952</v>
      </c>
      <c r="L21" s="24">
        <f t="shared" si="4"/>
        <v>0.0024179555748979277</v>
      </c>
      <c r="M21" s="24">
        <f t="shared" si="5"/>
        <v>0.062093786326597226</v>
      </c>
      <c r="N21" s="24">
        <f t="shared" si="6"/>
        <v>0.8478520423063488</v>
      </c>
      <c r="O21" s="24">
        <f t="shared" si="7"/>
        <v>0.006319038429602991</v>
      </c>
    </row>
    <row r="22" spans="1:15" ht="12.75">
      <c r="A22" s="17">
        <v>21</v>
      </c>
      <c r="B22" s="18" t="s">
        <v>26</v>
      </c>
      <c r="C22" s="8">
        <v>34025</v>
      </c>
      <c r="D22" s="8">
        <v>46625</v>
      </c>
      <c r="E22" s="8">
        <v>0</v>
      </c>
      <c r="F22" s="8">
        <v>13119</v>
      </c>
      <c r="G22" s="8">
        <v>0</v>
      </c>
      <c r="H22" s="8">
        <v>0</v>
      </c>
      <c r="I22" s="10">
        <f t="shared" si="1"/>
        <v>93769</v>
      </c>
      <c r="J22" s="23">
        <f t="shared" si="2"/>
        <v>0.362859793748467</v>
      </c>
      <c r="K22" s="23">
        <f t="shared" si="3"/>
        <v>0.49723256086766415</v>
      </c>
      <c r="L22" s="23">
        <f t="shared" si="4"/>
        <v>0</v>
      </c>
      <c r="M22" s="23">
        <f t="shared" si="5"/>
        <v>0.13990764538386888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57174</v>
      </c>
      <c r="D23" s="8">
        <v>0</v>
      </c>
      <c r="E23" s="8">
        <v>0</v>
      </c>
      <c r="F23" s="8">
        <v>10535</v>
      </c>
      <c r="G23" s="8">
        <v>13065</v>
      </c>
      <c r="H23" s="8">
        <v>4730</v>
      </c>
      <c r="I23" s="10">
        <f t="shared" si="1"/>
        <v>85504</v>
      </c>
      <c r="J23" s="23">
        <f t="shared" si="2"/>
        <v>0.6686704715568862</v>
      </c>
      <c r="K23" s="23">
        <f t="shared" si="3"/>
        <v>0</v>
      </c>
      <c r="L23" s="23">
        <f t="shared" si="4"/>
        <v>0</v>
      </c>
      <c r="M23" s="23">
        <f t="shared" si="5"/>
        <v>0.12321061002994012</v>
      </c>
      <c r="N23" s="23">
        <f t="shared" si="6"/>
        <v>0.15279986901197604</v>
      </c>
      <c r="O23" s="23">
        <f t="shared" si="7"/>
        <v>0.055319049401197605</v>
      </c>
    </row>
    <row r="24" spans="1:15" ht="12.75">
      <c r="A24" s="19">
        <v>23</v>
      </c>
      <c r="B24" s="20" t="s">
        <v>28</v>
      </c>
      <c r="C24" s="8">
        <v>366248</v>
      </c>
      <c r="D24" s="8">
        <v>69954</v>
      </c>
      <c r="E24" s="8">
        <v>199347</v>
      </c>
      <c r="F24" s="8">
        <v>593</v>
      </c>
      <c r="G24" s="8">
        <v>1725193</v>
      </c>
      <c r="H24" s="8">
        <v>88557</v>
      </c>
      <c r="I24" s="10">
        <f t="shared" si="1"/>
        <v>2449892</v>
      </c>
      <c r="J24" s="23">
        <f t="shared" si="2"/>
        <v>0.14949556960061913</v>
      </c>
      <c r="K24" s="23">
        <f t="shared" si="3"/>
        <v>0.02855391176427369</v>
      </c>
      <c r="L24" s="23">
        <f t="shared" si="4"/>
        <v>0.08136970935861662</v>
      </c>
      <c r="M24" s="23">
        <f t="shared" si="5"/>
        <v>0.00024205148635123507</v>
      </c>
      <c r="N24" s="23">
        <f t="shared" si="6"/>
        <v>0.7041914500720848</v>
      </c>
      <c r="O24" s="23">
        <f t="shared" si="7"/>
        <v>0.03614730771805451</v>
      </c>
    </row>
    <row r="25" spans="1:15" ht="12.75">
      <c r="A25" s="19">
        <v>24</v>
      </c>
      <c r="B25" s="20" t="s">
        <v>29</v>
      </c>
      <c r="C25" s="8">
        <v>98672</v>
      </c>
      <c r="D25" s="8">
        <v>25776</v>
      </c>
      <c r="E25" s="8">
        <v>47332</v>
      </c>
      <c r="F25" s="8">
        <v>8000</v>
      </c>
      <c r="G25" s="8">
        <v>571764</v>
      </c>
      <c r="H25" s="8">
        <v>0</v>
      </c>
      <c r="I25" s="10">
        <f t="shared" si="1"/>
        <v>751544</v>
      </c>
      <c r="J25" s="23">
        <f t="shared" si="2"/>
        <v>0.13129237942156413</v>
      </c>
      <c r="K25" s="23">
        <f t="shared" si="3"/>
        <v>0.03429739310007132</v>
      </c>
      <c r="L25" s="23">
        <f t="shared" si="4"/>
        <v>0.06297967916715455</v>
      </c>
      <c r="M25" s="23">
        <f t="shared" si="5"/>
        <v>0.010644752669171732</v>
      </c>
      <c r="N25" s="23">
        <f t="shared" si="6"/>
        <v>0.7607857956420383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557181</v>
      </c>
      <c r="D26" s="9">
        <v>6827</v>
      </c>
      <c r="E26" s="9">
        <v>1521</v>
      </c>
      <c r="F26" s="9">
        <v>135030</v>
      </c>
      <c r="G26" s="9">
        <v>205000</v>
      </c>
      <c r="H26" s="9">
        <v>178312</v>
      </c>
      <c r="I26" s="11">
        <f t="shared" si="1"/>
        <v>1083871</v>
      </c>
      <c r="J26" s="24">
        <f t="shared" si="2"/>
        <v>0.5140657882718516</v>
      </c>
      <c r="K26" s="24">
        <f t="shared" si="3"/>
        <v>0.006298720050633332</v>
      </c>
      <c r="L26" s="24">
        <f t="shared" si="4"/>
        <v>0.0014033035296635854</v>
      </c>
      <c r="M26" s="24">
        <f t="shared" si="5"/>
        <v>0.1245812462922248</v>
      </c>
      <c r="N26" s="24">
        <f t="shared" si="6"/>
        <v>0.18913689913283038</v>
      </c>
      <c r="O26" s="24">
        <f t="shared" si="7"/>
        <v>0.16451404272279635</v>
      </c>
    </row>
    <row r="27" spans="1:15" ht="12.75">
      <c r="A27" s="17">
        <v>26</v>
      </c>
      <c r="B27" s="18" t="s">
        <v>31</v>
      </c>
      <c r="C27" s="8">
        <v>1203707</v>
      </c>
      <c r="D27" s="8">
        <v>10927134</v>
      </c>
      <c r="E27" s="8">
        <v>113192</v>
      </c>
      <c r="F27" s="8">
        <v>2286434</v>
      </c>
      <c r="G27" s="8">
        <v>12041425</v>
      </c>
      <c r="H27" s="8">
        <v>180278</v>
      </c>
      <c r="I27" s="10">
        <f t="shared" si="1"/>
        <v>26752170</v>
      </c>
      <c r="J27" s="23">
        <f t="shared" si="2"/>
        <v>0.044994742482572445</v>
      </c>
      <c r="K27" s="23">
        <f t="shared" si="3"/>
        <v>0.4084578559421535</v>
      </c>
      <c r="L27" s="23">
        <f t="shared" si="4"/>
        <v>0.004231133399645711</v>
      </c>
      <c r="M27" s="23">
        <f t="shared" si="5"/>
        <v>0.08546723499439485</v>
      </c>
      <c r="N27" s="23">
        <f t="shared" si="6"/>
        <v>0.45011021535823076</v>
      </c>
      <c r="O27" s="23">
        <f t="shared" si="7"/>
        <v>0.0067388178230027695</v>
      </c>
    </row>
    <row r="28" spans="1:15" ht="12.75">
      <c r="A28" s="19">
        <v>27</v>
      </c>
      <c r="B28" s="20" t="s">
        <v>32</v>
      </c>
      <c r="C28" s="8">
        <v>71108</v>
      </c>
      <c r="D28" s="8">
        <v>1200</v>
      </c>
      <c r="E28" s="8">
        <v>0</v>
      </c>
      <c r="F28" s="8">
        <v>3736</v>
      </c>
      <c r="G28" s="8">
        <v>1561409</v>
      </c>
      <c r="H28" s="8">
        <v>550</v>
      </c>
      <c r="I28" s="10">
        <f t="shared" si="1"/>
        <v>1638003</v>
      </c>
      <c r="J28" s="23">
        <f t="shared" si="2"/>
        <v>0.04341139790342265</v>
      </c>
      <c r="K28" s="23">
        <f t="shared" si="3"/>
        <v>0.0007325993908436065</v>
      </c>
      <c r="L28" s="23">
        <f t="shared" si="4"/>
        <v>0</v>
      </c>
      <c r="M28" s="23">
        <f t="shared" si="5"/>
        <v>0.002280826103493095</v>
      </c>
      <c r="N28" s="23">
        <f t="shared" si="6"/>
        <v>0.9532394018814373</v>
      </c>
      <c r="O28" s="23">
        <f t="shared" si="7"/>
        <v>0.00033577472080331965</v>
      </c>
    </row>
    <row r="29" spans="1:15" ht="12.75">
      <c r="A29" s="19">
        <v>28</v>
      </c>
      <c r="B29" s="20" t="s">
        <v>33</v>
      </c>
      <c r="C29" s="8">
        <v>509919</v>
      </c>
      <c r="D29" s="8">
        <v>1043858</v>
      </c>
      <c r="E29" s="8">
        <v>0</v>
      </c>
      <c r="F29" s="8">
        <v>5</v>
      </c>
      <c r="G29" s="8">
        <v>4427290</v>
      </c>
      <c r="H29" s="8">
        <v>1416</v>
      </c>
      <c r="I29" s="10">
        <f t="shared" si="1"/>
        <v>5982488</v>
      </c>
      <c r="J29" s="23">
        <f t="shared" si="2"/>
        <v>0.08523527335115423</v>
      </c>
      <c r="K29" s="23">
        <f t="shared" si="3"/>
        <v>0.1744855986338794</v>
      </c>
      <c r="L29" s="23">
        <f t="shared" si="4"/>
        <v>0</v>
      </c>
      <c r="M29" s="23">
        <f t="shared" si="5"/>
        <v>8.357726751812958E-07</v>
      </c>
      <c r="N29" s="23">
        <f t="shared" si="6"/>
        <v>0.7400416014206799</v>
      </c>
      <c r="O29" s="23">
        <f t="shared" si="7"/>
        <v>0.00023669082161134296</v>
      </c>
    </row>
    <row r="30" spans="1:15" ht="12.75">
      <c r="A30" s="19">
        <v>29</v>
      </c>
      <c r="B30" s="20" t="s">
        <v>34</v>
      </c>
      <c r="C30" s="8">
        <v>234294</v>
      </c>
      <c r="D30" s="8">
        <v>365115</v>
      </c>
      <c r="E30" s="8">
        <v>153861</v>
      </c>
      <c r="F30" s="8">
        <v>45231</v>
      </c>
      <c r="G30" s="8">
        <v>3373394</v>
      </c>
      <c r="H30" s="8">
        <v>0</v>
      </c>
      <c r="I30" s="10">
        <f t="shared" si="1"/>
        <v>4171895</v>
      </c>
      <c r="J30" s="23">
        <f t="shared" si="2"/>
        <v>0.056160090318668136</v>
      </c>
      <c r="K30" s="23">
        <f t="shared" si="3"/>
        <v>0.08751778268628525</v>
      </c>
      <c r="L30" s="23">
        <f t="shared" si="4"/>
        <v>0.03688036252110851</v>
      </c>
      <c r="M30" s="23">
        <f t="shared" si="5"/>
        <v>0.01084183566460805</v>
      </c>
      <c r="N30" s="23">
        <f t="shared" si="6"/>
        <v>0.8085999288093301</v>
      </c>
      <c r="O30" s="23">
        <f t="shared" si="7"/>
        <v>0</v>
      </c>
    </row>
    <row r="31" spans="1:15" ht="12.75">
      <c r="A31" s="15">
        <v>30</v>
      </c>
      <c r="B31" s="16" t="s">
        <v>35</v>
      </c>
      <c r="C31" s="9">
        <v>24873</v>
      </c>
      <c r="D31" s="9">
        <v>24744</v>
      </c>
      <c r="E31" s="9">
        <v>0</v>
      </c>
      <c r="F31" s="9">
        <v>16388</v>
      </c>
      <c r="G31" s="9">
        <v>7966</v>
      </c>
      <c r="H31" s="9">
        <v>0</v>
      </c>
      <c r="I31" s="11">
        <f t="shared" si="1"/>
        <v>73971</v>
      </c>
      <c r="J31" s="24">
        <f t="shared" si="2"/>
        <v>0.3362533966013708</v>
      </c>
      <c r="K31" s="24">
        <f t="shared" si="3"/>
        <v>0.334509469927404</v>
      </c>
      <c r="L31" s="24">
        <f t="shared" si="4"/>
        <v>0</v>
      </c>
      <c r="M31" s="24">
        <f t="shared" si="5"/>
        <v>0.22154628165091725</v>
      </c>
      <c r="N31" s="24">
        <f t="shared" si="6"/>
        <v>0.10769085182030796</v>
      </c>
      <c r="O31" s="24">
        <f t="shared" si="7"/>
        <v>0</v>
      </c>
    </row>
    <row r="32" spans="1:15" ht="12.75">
      <c r="A32" s="17">
        <v>31</v>
      </c>
      <c r="B32" s="18" t="s">
        <v>36</v>
      </c>
      <c r="C32" s="8">
        <v>90449</v>
      </c>
      <c r="D32" s="8">
        <v>1830</v>
      </c>
      <c r="E32" s="8">
        <v>9389</v>
      </c>
      <c r="F32" s="8">
        <v>10968</v>
      </c>
      <c r="G32" s="8">
        <v>1136379</v>
      </c>
      <c r="H32" s="8">
        <v>0</v>
      </c>
      <c r="I32" s="10">
        <f t="shared" si="1"/>
        <v>1249015</v>
      </c>
      <c r="J32" s="23">
        <f t="shared" si="2"/>
        <v>0.07241626401604465</v>
      </c>
      <c r="K32" s="23">
        <f t="shared" si="3"/>
        <v>0.0014651545417789218</v>
      </c>
      <c r="L32" s="23">
        <f t="shared" si="4"/>
        <v>0.007517123493312731</v>
      </c>
      <c r="M32" s="23">
        <f t="shared" si="5"/>
        <v>0.008781319679907766</v>
      </c>
      <c r="N32" s="23">
        <f t="shared" si="6"/>
        <v>0.9098201382689559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973634</v>
      </c>
      <c r="D33" s="8">
        <v>2490</v>
      </c>
      <c r="E33" s="8">
        <v>0</v>
      </c>
      <c r="F33" s="8">
        <v>167993</v>
      </c>
      <c r="G33" s="8">
        <v>2059339</v>
      </c>
      <c r="H33" s="8">
        <v>3157</v>
      </c>
      <c r="I33" s="10">
        <f t="shared" si="1"/>
        <v>3206613</v>
      </c>
      <c r="J33" s="23">
        <f t="shared" si="2"/>
        <v>0.30363314812233344</v>
      </c>
      <c r="K33" s="23">
        <f t="shared" si="3"/>
        <v>0.0007765202723247239</v>
      </c>
      <c r="L33" s="23">
        <f t="shared" si="4"/>
        <v>0</v>
      </c>
      <c r="M33" s="23">
        <f t="shared" si="5"/>
        <v>0.05238954622837243</v>
      </c>
      <c r="N33" s="23">
        <f t="shared" si="6"/>
        <v>0.6422162574654315</v>
      </c>
      <c r="O33" s="23">
        <f t="shared" si="7"/>
        <v>0.0009845279115378127</v>
      </c>
    </row>
    <row r="34" spans="1:15" ht="12.75">
      <c r="A34" s="19">
        <v>33</v>
      </c>
      <c r="B34" s="20" t="s">
        <v>38</v>
      </c>
      <c r="C34" s="8">
        <v>300788</v>
      </c>
      <c r="D34" s="8">
        <v>20796</v>
      </c>
      <c r="E34" s="8">
        <v>64481</v>
      </c>
      <c r="F34" s="8">
        <v>8508</v>
      </c>
      <c r="G34" s="8">
        <v>643812</v>
      </c>
      <c r="H34" s="8">
        <v>0</v>
      </c>
      <c r="I34" s="10">
        <f t="shared" si="1"/>
        <v>1038385</v>
      </c>
      <c r="J34" s="23">
        <f t="shared" si="2"/>
        <v>0.2896690533857866</v>
      </c>
      <c r="K34" s="23">
        <f t="shared" si="3"/>
        <v>0.020027253860562314</v>
      </c>
      <c r="L34" s="23">
        <f t="shared" si="4"/>
        <v>0.062097391622567735</v>
      </c>
      <c r="M34" s="23">
        <f t="shared" si="5"/>
        <v>0.00819349277965302</v>
      </c>
      <c r="N34" s="23">
        <f t="shared" si="6"/>
        <v>0.6200128083514304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193704</v>
      </c>
      <c r="D35" s="8">
        <v>53809</v>
      </c>
      <c r="E35" s="8">
        <v>6643</v>
      </c>
      <c r="F35" s="8">
        <v>31396</v>
      </c>
      <c r="G35" s="8">
        <v>642485</v>
      </c>
      <c r="H35" s="8">
        <v>12135</v>
      </c>
      <c r="I35" s="10">
        <f t="shared" si="1"/>
        <v>940172</v>
      </c>
      <c r="J35" s="23">
        <f t="shared" si="2"/>
        <v>0.20603038592938314</v>
      </c>
      <c r="K35" s="23">
        <f t="shared" si="3"/>
        <v>0.05723314457354612</v>
      </c>
      <c r="L35" s="23">
        <f t="shared" si="4"/>
        <v>0.007065728398633442</v>
      </c>
      <c r="M35" s="23">
        <f t="shared" si="5"/>
        <v>0.033393889628706236</v>
      </c>
      <c r="N35" s="23">
        <f t="shared" si="6"/>
        <v>0.6833696387469527</v>
      </c>
      <c r="O35" s="23">
        <f t="shared" si="7"/>
        <v>0.012907212722778385</v>
      </c>
    </row>
    <row r="36" spans="1:15" ht="12.75">
      <c r="A36" s="15">
        <v>35</v>
      </c>
      <c r="B36" s="16" t="s">
        <v>40</v>
      </c>
      <c r="C36" s="9">
        <v>157435</v>
      </c>
      <c r="D36" s="9">
        <v>0</v>
      </c>
      <c r="E36" s="9">
        <v>5507</v>
      </c>
      <c r="F36" s="9">
        <v>109336</v>
      </c>
      <c r="G36" s="9">
        <v>1386197</v>
      </c>
      <c r="H36" s="9">
        <v>0</v>
      </c>
      <c r="I36" s="11">
        <f t="shared" si="1"/>
        <v>1658475</v>
      </c>
      <c r="J36" s="24">
        <f t="shared" si="2"/>
        <v>0.09492756900164308</v>
      </c>
      <c r="K36" s="24">
        <f t="shared" si="3"/>
        <v>0</v>
      </c>
      <c r="L36" s="24">
        <f t="shared" si="4"/>
        <v>0.0033205203575573947</v>
      </c>
      <c r="M36" s="24">
        <f t="shared" si="5"/>
        <v>0.06592562444414296</v>
      </c>
      <c r="N36" s="24">
        <f t="shared" si="6"/>
        <v>0.8358262861966566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1279303</v>
      </c>
      <c r="D37" s="8">
        <v>11887152</v>
      </c>
      <c r="E37" s="8">
        <v>17013</v>
      </c>
      <c r="F37" s="8">
        <v>0</v>
      </c>
      <c r="G37" s="8">
        <v>13454582</v>
      </c>
      <c r="H37" s="8">
        <v>96695</v>
      </c>
      <c r="I37" s="10">
        <f t="shared" si="1"/>
        <v>26734745</v>
      </c>
      <c r="J37" s="23">
        <f t="shared" si="2"/>
        <v>0.047851700100375</v>
      </c>
      <c r="K37" s="23">
        <f t="shared" si="3"/>
        <v>0.4446330795375082</v>
      </c>
      <c r="L37" s="23">
        <f t="shared" si="4"/>
        <v>0.0006363629052755132</v>
      </c>
      <c r="M37" s="23">
        <f t="shared" si="5"/>
        <v>0</v>
      </c>
      <c r="N37" s="23">
        <f t="shared" si="6"/>
        <v>0.5032620284951287</v>
      </c>
      <c r="O37" s="23">
        <f t="shared" si="7"/>
        <v>0.003616828961712558</v>
      </c>
    </row>
    <row r="38" spans="1:15" ht="12.75">
      <c r="A38" s="19">
        <v>37</v>
      </c>
      <c r="B38" s="20" t="s">
        <v>42</v>
      </c>
      <c r="C38" s="8">
        <v>422272</v>
      </c>
      <c r="D38" s="8">
        <v>80472</v>
      </c>
      <c r="E38" s="8">
        <v>6965</v>
      </c>
      <c r="F38" s="8">
        <v>37238</v>
      </c>
      <c r="G38" s="8">
        <v>6737286</v>
      </c>
      <c r="H38" s="8">
        <v>0</v>
      </c>
      <c r="I38" s="10">
        <f t="shared" si="1"/>
        <v>7284233</v>
      </c>
      <c r="J38" s="23">
        <f t="shared" si="2"/>
        <v>0.05797068819737095</v>
      </c>
      <c r="K38" s="23">
        <f t="shared" si="3"/>
        <v>0.01104742256322663</v>
      </c>
      <c r="L38" s="23">
        <f t="shared" si="4"/>
        <v>0.0009561747956167794</v>
      </c>
      <c r="M38" s="23">
        <f t="shared" si="5"/>
        <v>0.005112137406917104</v>
      </c>
      <c r="N38" s="23">
        <f t="shared" si="6"/>
        <v>0.9249135770368685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331114</v>
      </c>
      <c r="D39" s="8">
        <v>202844</v>
      </c>
      <c r="E39" s="8">
        <v>0</v>
      </c>
      <c r="F39" s="8">
        <v>31281</v>
      </c>
      <c r="G39" s="8">
        <v>426998</v>
      </c>
      <c r="H39" s="8">
        <v>16734</v>
      </c>
      <c r="I39" s="10">
        <f t="shared" si="1"/>
        <v>1008971</v>
      </c>
      <c r="J39" s="23">
        <f t="shared" si="2"/>
        <v>0.3281699870462085</v>
      </c>
      <c r="K39" s="23">
        <f t="shared" si="3"/>
        <v>0.20104046597969616</v>
      </c>
      <c r="L39" s="23">
        <f t="shared" si="4"/>
        <v>0</v>
      </c>
      <c r="M39" s="23">
        <f t="shared" si="5"/>
        <v>0.031002873224304763</v>
      </c>
      <c r="N39" s="23">
        <f t="shared" si="6"/>
        <v>0.42320145970498657</v>
      </c>
      <c r="O39" s="23">
        <f t="shared" si="7"/>
        <v>0.016585214044804064</v>
      </c>
    </row>
    <row r="40" spans="1:15" ht="12.75">
      <c r="A40" s="19">
        <v>39</v>
      </c>
      <c r="B40" s="20" t="s">
        <v>44</v>
      </c>
      <c r="C40" s="8">
        <v>92933</v>
      </c>
      <c r="D40" s="8">
        <v>252884</v>
      </c>
      <c r="E40" s="8">
        <v>273</v>
      </c>
      <c r="F40" s="8">
        <v>1771</v>
      </c>
      <c r="G40" s="8">
        <v>194287</v>
      </c>
      <c r="H40" s="8">
        <v>0</v>
      </c>
      <c r="I40" s="10">
        <f t="shared" si="1"/>
        <v>542148</v>
      </c>
      <c r="J40" s="23">
        <f t="shared" si="2"/>
        <v>0.17141629223016594</v>
      </c>
      <c r="K40" s="23">
        <f t="shared" si="3"/>
        <v>0.4664482761164848</v>
      </c>
      <c r="L40" s="23">
        <f t="shared" si="4"/>
        <v>0.0005035525354700192</v>
      </c>
      <c r="M40" s="23">
        <f t="shared" si="5"/>
        <v>0.00326663567881833</v>
      </c>
      <c r="N40" s="23">
        <f t="shared" si="6"/>
        <v>0.3583652434390609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991012</v>
      </c>
      <c r="D41" s="9">
        <v>338479</v>
      </c>
      <c r="E41" s="9">
        <v>17273</v>
      </c>
      <c r="F41" s="9">
        <v>1206019</v>
      </c>
      <c r="G41" s="9">
        <v>3467662</v>
      </c>
      <c r="H41" s="9">
        <v>17744</v>
      </c>
      <c r="I41" s="11">
        <f t="shared" si="1"/>
        <v>6038189</v>
      </c>
      <c r="J41" s="24">
        <f t="shared" si="2"/>
        <v>0.1641240444775743</v>
      </c>
      <c r="K41" s="24">
        <f t="shared" si="3"/>
        <v>0.05605637716871731</v>
      </c>
      <c r="L41" s="24">
        <f t="shared" si="4"/>
        <v>0.002860625926084791</v>
      </c>
      <c r="M41" s="24">
        <f t="shared" si="5"/>
        <v>0.19973190637126462</v>
      </c>
      <c r="N41" s="24">
        <f t="shared" si="6"/>
        <v>0.5742884166096821</v>
      </c>
      <c r="O41" s="24">
        <f t="shared" si="7"/>
        <v>0.00293862944667681</v>
      </c>
    </row>
    <row r="42" spans="1:15" ht="12.75">
      <c r="A42" s="17">
        <v>41</v>
      </c>
      <c r="B42" s="18" t="s">
        <v>46</v>
      </c>
      <c r="C42" s="8">
        <v>85903</v>
      </c>
      <c r="D42" s="8">
        <v>101870</v>
      </c>
      <c r="E42" s="8">
        <v>819</v>
      </c>
      <c r="F42" s="8">
        <v>3467</v>
      </c>
      <c r="G42" s="8">
        <v>409968</v>
      </c>
      <c r="H42" s="8">
        <v>5745</v>
      </c>
      <c r="I42" s="10">
        <f t="shared" si="1"/>
        <v>607772</v>
      </c>
      <c r="J42" s="23">
        <f t="shared" si="2"/>
        <v>0.14134083175927814</v>
      </c>
      <c r="K42" s="23">
        <f t="shared" si="3"/>
        <v>0.16761219667901778</v>
      </c>
      <c r="L42" s="23">
        <f t="shared" si="4"/>
        <v>0.00134754480298533</v>
      </c>
      <c r="M42" s="23">
        <f t="shared" si="5"/>
        <v>0.0057044417972529175</v>
      </c>
      <c r="N42" s="23">
        <f t="shared" si="6"/>
        <v>0.674542427094371</v>
      </c>
      <c r="O42" s="23">
        <f t="shared" si="7"/>
        <v>0.009452557867094898</v>
      </c>
    </row>
    <row r="43" spans="1:15" ht="12.75">
      <c r="A43" s="19">
        <v>42</v>
      </c>
      <c r="B43" s="20" t="s">
        <v>47</v>
      </c>
      <c r="C43" s="8">
        <v>85332</v>
      </c>
      <c r="D43" s="8">
        <v>0</v>
      </c>
      <c r="E43" s="8">
        <v>0</v>
      </c>
      <c r="F43" s="8">
        <v>0</v>
      </c>
      <c r="G43" s="8">
        <v>708055</v>
      </c>
      <c r="H43" s="8">
        <v>0</v>
      </c>
      <c r="I43" s="10">
        <f t="shared" si="1"/>
        <v>793387</v>
      </c>
      <c r="J43" s="23">
        <f t="shared" si="2"/>
        <v>0.10755406882139486</v>
      </c>
      <c r="K43" s="23">
        <f t="shared" si="3"/>
        <v>0</v>
      </c>
      <c r="L43" s="23">
        <f t="shared" si="4"/>
        <v>0</v>
      </c>
      <c r="M43" s="23">
        <f t="shared" si="5"/>
        <v>0</v>
      </c>
      <c r="N43" s="23">
        <f t="shared" si="6"/>
        <v>0.8924459311786052</v>
      </c>
      <c r="O43" s="23">
        <f t="shared" si="7"/>
        <v>0</v>
      </c>
    </row>
    <row r="44" spans="1:15" ht="12.75">
      <c r="A44" s="19">
        <v>43</v>
      </c>
      <c r="B44" s="20" t="s">
        <v>48</v>
      </c>
      <c r="C44" s="8">
        <v>92787</v>
      </c>
      <c r="D44" s="8">
        <v>82949</v>
      </c>
      <c r="E44" s="8">
        <v>94548</v>
      </c>
      <c r="F44" s="8">
        <v>14568</v>
      </c>
      <c r="G44" s="8">
        <v>2899064</v>
      </c>
      <c r="H44" s="8">
        <v>0</v>
      </c>
      <c r="I44" s="10">
        <f t="shared" si="1"/>
        <v>3183916</v>
      </c>
      <c r="J44" s="23">
        <f t="shared" si="2"/>
        <v>0.02914241456118817</v>
      </c>
      <c r="K44" s="23">
        <f t="shared" si="3"/>
        <v>0.0260525089229741</v>
      </c>
      <c r="L44" s="23">
        <f t="shared" si="4"/>
        <v>0.029695507042271217</v>
      </c>
      <c r="M44" s="23">
        <f t="shared" si="5"/>
        <v>0.004575497594785792</v>
      </c>
      <c r="N44" s="23">
        <f t="shared" si="6"/>
        <v>0.9105340718787808</v>
      </c>
      <c r="O44" s="23">
        <f t="shared" si="7"/>
        <v>0</v>
      </c>
    </row>
    <row r="45" spans="1:15" ht="12.75">
      <c r="A45" s="19">
        <v>44</v>
      </c>
      <c r="B45" s="20" t="s">
        <v>49</v>
      </c>
      <c r="C45" s="8">
        <v>35592</v>
      </c>
      <c r="D45" s="8">
        <v>25630</v>
      </c>
      <c r="E45" s="8">
        <v>1802</v>
      </c>
      <c r="F45" s="8">
        <v>0</v>
      </c>
      <c r="G45" s="8">
        <v>1026147</v>
      </c>
      <c r="H45" s="8">
        <v>0</v>
      </c>
      <c r="I45" s="10">
        <f t="shared" si="1"/>
        <v>1089171</v>
      </c>
      <c r="J45" s="23">
        <f t="shared" si="2"/>
        <v>0.03267806432598738</v>
      </c>
      <c r="K45" s="23">
        <f t="shared" si="3"/>
        <v>0.023531658481542383</v>
      </c>
      <c r="L45" s="23">
        <f t="shared" si="4"/>
        <v>0.0016544693165719616</v>
      </c>
      <c r="M45" s="23">
        <f t="shared" si="5"/>
        <v>0</v>
      </c>
      <c r="N45" s="23">
        <f t="shared" si="6"/>
        <v>0.9421358078758982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6578217</v>
      </c>
      <c r="D46" s="9">
        <v>214995</v>
      </c>
      <c r="E46" s="9">
        <v>33574</v>
      </c>
      <c r="F46" s="9">
        <v>140043</v>
      </c>
      <c r="G46" s="9">
        <v>2577253</v>
      </c>
      <c r="H46" s="9">
        <v>2042881</v>
      </c>
      <c r="I46" s="11">
        <f t="shared" si="1"/>
        <v>11586963</v>
      </c>
      <c r="J46" s="24">
        <f t="shared" si="2"/>
        <v>0.5677257276130079</v>
      </c>
      <c r="K46" s="24">
        <f t="shared" si="3"/>
        <v>0.018554905198195592</v>
      </c>
      <c r="L46" s="24">
        <f t="shared" si="4"/>
        <v>0.002897566860272187</v>
      </c>
      <c r="M46" s="24">
        <f t="shared" si="5"/>
        <v>0.012086255906746229</v>
      </c>
      <c r="N46" s="24">
        <f t="shared" si="6"/>
        <v>0.2224269638213223</v>
      </c>
      <c r="O46" s="24">
        <f t="shared" si="7"/>
        <v>0.17630858060045587</v>
      </c>
    </row>
    <row r="47" spans="1:15" ht="12.75">
      <c r="A47" s="17">
        <v>46</v>
      </c>
      <c r="B47" s="18" t="s">
        <v>51</v>
      </c>
      <c r="C47" s="8">
        <v>29081</v>
      </c>
      <c r="D47" s="8">
        <v>30</v>
      </c>
      <c r="E47" s="8">
        <v>1200</v>
      </c>
      <c r="F47" s="8">
        <v>0</v>
      </c>
      <c r="G47" s="8">
        <v>21520</v>
      </c>
      <c r="H47" s="8">
        <v>0</v>
      </c>
      <c r="I47" s="10">
        <f t="shared" si="1"/>
        <v>51831</v>
      </c>
      <c r="J47" s="23">
        <f t="shared" si="2"/>
        <v>0.5610734888387259</v>
      </c>
      <c r="K47" s="23">
        <f t="shared" si="3"/>
        <v>0.0005788041905423395</v>
      </c>
      <c r="L47" s="23">
        <f t="shared" si="4"/>
        <v>0.02315216762169358</v>
      </c>
      <c r="M47" s="23">
        <f t="shared" si="5"/>
        <v>0</v>
      </c>
      <c r="N47" s="23">
        <f t="shared" si="6"/>
        <v>0.41519553934903825</v>
      </c>
      <c r="O47" s="23">
        <f t="shared" si="7"/>
        <v>0</v>
      </c>
    </row>
    <row r="48" spans="1:15" ht="12.75">
      <c r="A48" s="19">
        <v>47</v>
      </c>
      <c r="B48" s="20" t="s">
        <v>52</v>
      </c>
      <c r="C48" s="8">
        <v>343048</v>
      </c>
      <c r="D48" s="8">
        <v>0</v>
      </c>
      <c r="E48" s="8">
        <v>0</v>
      </c>
      <c r="F48" s="8">
        <v>1999</v>
      </c>
      <c r="G48" s="8">
        <v>769103</v>
      </c>
      <c r="H48" s="8">
        <v>0</v>
      </c>
      <c r="I48" s="10">
        <f t="shared" si="1"/>
        <v>1114150</v>
      </c>
      <c r="J48" s="23">
        <f t="shared" si="2"/>
        <v>0.3079010905174348</v>
      </c>
      <c r="K48" s="23">
        <f t="shared" si="3"/>
        <v>0</v>
      </c>
      <c r="L48" s="23">
        <f t="shared" si="4"/>
        <v>0</v>
      </c>
      <c r="M48" s="23">
        <f t="shared" si="5"/>
        <v>0.0017941928824664543</v>
      </c>
      <c r="N48" s="23">
        <f t="shared" si="6"/>
        <v>0.6903047166000987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481777</v>
      </c>
      <c r="D49" s="8">
        <v>1040237</v>
      </c>
      <c r="E49" s="8">
        <v>15420</v>
      </c>
      <c r="F49" s="8">
        <v>28750</v>
      </c>
      <c r="G49" s="8">
        <v>761295</v>
      </c>
      <c r="H49" s="8">
        <v>0</v>
      </c>
      <c r="I49" s="10">
        <f t="shared" si="1"/>
        <v>2327479</v>
      </c>
      <c r="J49" s="23">
        <f t="shared" si="2"/>
        <v>0.2069952081200303</v>
      </c>
      <c r="K49" s="23">
        <f t="shared" si="3"/>
        <v>0.44693722263444696</v>
      </c>
      <c r="L49" s="23">
        <f t="shared" si="4"/>
        <v>0.006625194040418839</v>
      </c>
      <c r="M49" s="23">
        <f t="shared" si="5"/>
        <v>0.012352420795203737</v>
      </c>
      <c r="N49" s="23">
        <f t="shared" si="6"/>
        <v>0.32708995440990013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748597</v>
      </c>
      <c r="D50" s="8">
        <v>0</v>
      </c>
      <c r="E50" s="8">
        <v>0</v>
      </c>
      <c r="F50" s="8">
        <v>0</v>
      </c>
      <c r="G50" s="8">
        <v>271838</v>
      </c>
      <c r="H50" s="8">
        <v>0</v>
      </c>
      <c r="I50" s="10">
        <f t="shared" si="1"/>
        <v>1020435</v>
      </c>
      <c r="J50" s="23">
        <f t="shared" si="2"/>
        <v>0.7336057661683498</v>
      </c>
      <c r="K50" s="23">
        <f t="shared" si="3"/>
        <v>0</v>
      </c>
      <c r="L50" s="23">
        <f t="shared" si="4"/>
        <v>0</v>
      </c>
      <c r="M50" s="23">
        <f t="shared" si="5"/>
        <v>0</v>
      </c>
      <c r="N50" s="23">
        <f t="shared" si="6"/>
        <v>0.26639423383165023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58977</v>
      </c>
      <c r="D51" s="9">
        <v>179832</v>
      </c>
      <c r="E51" s="9">
        <v>0</v>
      </c>
      <c r="F51" s="9">
        <v>94235</v>
      </c>
      <c r="G51" s="9">
        <v>1416616</v>
      </c>
      <c r="H51" s="9">
        <v>0</v>
      </c>
      <c r="I51" s="11">
        <f t="shared" si="1"/>
        <v>1749660</v>
      </c>
      <c r="J51" s="24">
        <f t="shared" si="2"/>
        <v>0.03370769178011728</v>
      </c>
      <c r="K51" s="24">
        <f t="shared" si="3"/>
        <v>0.102781111758856</v>
      </c>
      <c r="L51" s="24">
        <f t="shared" si="4"/>
        <v>0</v>
      </c>
      <c r="M51" s="24">
        <f t="shared" si="5"/>
        <v>0.053859035469748406</v>
      </c>
      <c r="N51" s="24">
        <f t="shared" si="6"/>
        <v>0.8096521609912783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140344</v>
      </c>
      <c r="D52" s="8">
        <v>91486</v>
      </c>
      <c r="E52" s="8">
        <v>1450</v>
      </c>
      <c r="F52" s="8">
        <v>12162</v>
      </c>
      <c r="G52" s="8">
        <v>581675</v>
      </c>
      <c r="H52" s="8">
        <v>0</v>
      </c>
      <c r="I52" s="10">
        <f t="shared" si="1"/>
        <v>827117</v>
      </c>
      <c r="J52" s="23">
        <f t="shared" si="2"/>
        <v>0.16967853399216798</v>
      </c>
      <c r="K52" s="23">
        <f t="shared" si="3"/>
        <v>0.11060829362714102</v>
      </c>
      <c r="L52" s="23">
        <f t="shared" si="4"/>
        <v>0.0017530772550920848</v>
      </c>
      <c r="M52" s="23">
        <f t="shared" si="5"/>
        <v>0.01470408660443444</v>
      </c>
      <c r="N52" s="23">
        <f t="shared" si="6"/>
        <v>0.7032560085211644</v>
      </c>
      <c r="O52" s="23">
        <f t="shared" si="7"/>
        <v>0</v>
      </c>
    </row>
    <row r="53" spans="1:15" ht="12.75">
      <c r="A53" s="19">
        <v>52</v>
      </c>
      <c r="B53" s="20" t="s">
        <v>57</v>
      </c>
      <c r="C53" s="8">
        <v>229209</v>
      </c>
      <c r="D53" s="8">
        <v>18000</v>
      </c>
      <c r="E53" s="8">
        <v>0</v>
      </c>
      <c r="F53" s="8">
        <v>109124</v>
      </c>
      <c r="G53" s="8">
        <v>7212005</v>
      </c>
      <c r="H53" s="8">
        <v>0</v>
      </c>
      <c r="I53" s="10">
        <f t="shared" si="1"/>
        <v>7568338</v>
      </c>
      <c r="J53" s="23">
        <f t="shared" si="2"/>
        <v>0.030285248888197117</v>
      </c>
      <c r="K53" s="23">
        <f t="shared" si="3"/>
        <v>0.00237832929766086</v>
      </c>
      <c r="L53" s="23">
        <f t="shared" si="4"/>
        <v>0</v>
      </c>
      <c r="M53" s="23">
        <f t="shared" si="5"/>
        <v>0.01441848923766354</v>
      </c>
      <c r="N53" s="23">
        <f t="shared" si="6"/>
        <v>0.9529179325764785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195677</v>
      </c>
      <c r="D54" s="8">
        <v>841445</v>
      </c>
      <c r="E54" s="8">
        <v>51828</v>
      </c>
      <c r="F54" s="8">
        <v>20350</v>
      </c>
      <c r="G54" s="8">
        <v>1688071</v>
      </c>
      <c r="H54" s="8">
        <v>0</v>
      </c>
      <c r="I54" s="10">
        <f t="shared" si="1"/>
        <v>2797371</v>
      </c>
      <c r="J54" s="23">
        <f t="shared" si="2"/>
        <v>0.06995032121230971</v>
      </c>
      <c r="K54" s="23">
        <f t="shared" si="3"/>
        <v>0.30079849973421474</v>
      </c>
      <c r="L54" s="23">
        <f t="shared" si="4"/>
        <v>0.01852739590136596</v>
      </c>
      <c r="M54" s="23">
        <f t="shared" si="5"/>
        <v>0.007274687554850608</v>
      </c>
      <c r="N54" s="23">
        <f t="shared" si="6"/>
        <v>0.603449095597259</v>
      </c>
      <c r="O54" s="23">
        <f t="shared" si="7"/>
        <v>0</v>
      </c>
    </row>
    <row r="55" spans="1:15" ht="12.75">
      <c r="A55" s="19">
        <v>54</v>
      </c>
      <c r="B55" s="20" t="s">
        <v>59</v>
      </c>
      <c r="C55" s="8">
        <v>51220</v>
      </c>
      <c r="D55" s="8">
        <v>168389</v>
      </c>
      <c r="E55" s="8">
        <v>12852</v>
      </c>
      <c r="F55" s="8">
        <v>10581</v>
      </c>
      <c r="G55" s="8">
        <v>13284</v>
      </c>
      <c r="H55" s="8">
        <v>0</v>
      </c>
      <c r="I55" s="10">
        <f t="shared" si="1"/>
        <v>256326</v>
      </c>
      <c r="J55" s="23">
        <f t="shared" si="2"/>
        <v>0.19982366205535138</v>
      </c>
      <c r="K55" s="23">
        <f t="shared" si="3"/>
        <v>0.6569329681733418</v>
      </c>
      <c r="L55" s="23">
        <f t="shared" si="4"/>
        <v>0.05013927576601671</v>
      </c>
      <c r="M55" s="23">
        <f t="shared" si="5"/>
        <v>0.04127946443201236</v>
      </c>
      <c r="N55" s="23">
        <f t="shared" si="6"/>
        <v>0.051824629573277776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180568</v>
      </c>
      <c r="D56" s="9">
        <v>375067</v>
      </c>
      <c r="E56" s="9">
        <v>118274</v>
      </c>
      <c r="F56" s="9">
        <v>130</v>
      </c>
      <c r="G56" s="9">
        <v>0</v>
      </c>
      <c r="H56" s="9">
        <v>41962</v>
      </c>
      <c r="I56" s="11">
        <f t="shared" si="1"/>
        <v>716001</v>
      </c>
      <c r="J56" s="24">
        <f t="shared" si="2"/>
        <v>0.2521895919139778</v>
      </c>
      <c r="K56" s="24">
        <f t="shared" si="3"/>
        <v>0.5238358605644405</v>
      </c>
      <c r="L56" s="24">
        <f t="shared" si="4"/>
        <v>0.16518692012999983</v>
      </c>
      <c r="M56" s="24">
        <f t="shared" si="5"/>
        <v>0.00018156399222906113</v>
      </c>
      <c r="N56" s="24">
        <f t="shared" si="6"/>
        <v>0</v>
      </c>
      <c r="O56" s="24">
        <f t="shared" si="7"/>
        <v>0.058606063399352794</v>
      </c>
    </row>
    <row r="57" spans="1:15" ht="12.75">
      <c r="A57" s="17">
        <v>56</v>
      </c>
      <c r="B57" s="18" t="s">
        <v>61</v>
      </c>
      <c r="C57" s="8">
        <v>212698</v>
      </c>
      <c r="D57" s="8">
        <v>17025</v>
      </c>
      <c r="E57" s="8">
        <v>39948</v>
      </c>
      <c r="F57" s="8">
        <v>27257</v>
      </c>
      <c r="G57" s="8">
        <v>0</v>
      </c>
      <c r="H57" s="8">
        <v>0</v>
      </c>
      <c r="I57" s="10">
        <f t="shared" si="1"/>
        <v>296928</v>
      </c>
      <c r="J57" s="23">
        <f t="shared" si="2"/>
        <v>0.7163285375579265</v>
      </c>
      <c r="K57" s="23">
        <f t="shared" si="3"/>
        <v>0.05733713223407695</v>
      </c>
      <c r="L57" s="23">
        <f t="shared" si="4"/>
        <v>0.13453766569673456</v>
      </c>
      <c r="M57" s="23">
        <f t="shared" si="5"/>
        <v>0.09179666451126199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486504</v>
      </c>
      <c r="D58" s="8">
        <v>132061</v>
      </c>
      <c r="E58" s="8">
        <v>35287</v>
      </c>
      <c r="F58" s="8">
        <v>96581</v>
      </c>
      <c r="G58" s="8">
        <v>65206</v>
      </c>
      <c r="H58" s="8">
        <v>0</v>
      </c>
      <c r="I58" s="10">
        <f t="shared" si="1"/>
        <v>815639</v>
      </c>
      <c r="J58" s="23">
        <f t="shared" si="2"/>
        <v>0.5964697617450857</v>
      </c>
      <c r="K58" s="23">
        <f t="shared" si="3"/>
        <v>0.16191109056825384</v>
      </c>
      <c r="L58" s="23">
        <f t="shared" si="4"/>
        <v>0.043263012190442096</v>
      </c>
      <c r="M58" s="23">
        <f t="shared" si="5"/>
        <v>0.11841145408691836</v>
      </c>
      <c r="N58" s="23">
        <f t="shared" si="6"/>
        <v>0.07994468140929994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115161</v>
      </c>
      <c r="D59" s="8">
        <v>46804</v>
      </c>
      <c r="E59" s="8">
        <v>0</v>
      </c>
      <c r="F59" s="8">
        <v>15341</v>
      </c>
      <c r="G59" s="8">
        <v>980245</v>
      </c>
      <c r="H59" s="8">
        <v>0</v>
      </c>
      <c r="I59" s="10">
        <f t="shared" si="1"/>
        <v>1157551</v>
      </c>
      <c r="J59" s="23">
        <f t="shared" si="2"/>
        <v>0.09948676127444925</v>
      </c>
      <c r="K59" s="23">
        <f t="shared" si="3"/>
        <v>0.040433639640931586</v>
      </c>
      <c r="L59" s="23">
        <f t="shared" si="4"/>
        <v>0</v>
      </c>
      <c r="M59" s="23">
        <f t="shared" si="5"/>
        <v>0.013252979782316286</v>
      </c>
      <c r="N59" s="23">
        <f t="shared" si="6"/>
        <v>0.8468266193023029</v>
      </c>
      <c r="O59" s="23">
        <f t="shared" si="7"/>
        <v>0</v>
      </c>
    </row>
    <row r="60" spans="1:15" ht="12.75">
      <c r="A60" s="19">
        <v>59</v>
      </c>
      <c r="B60" s="20" t="s">
        <v>64</v>
      </c>
      <c r="C60" s="8">
        <v>173705</v>
      </c>
      <c r="D60" s="8">
        <v>45297</v>
      </c>
      <c r="E60" s="8">
        <v>31952</v>
      </c>
      <c r="F60" s="8">
        <v>10401</v>
      </c>
      <c r="G60" s="8">
        <v>995997</v>
      </c>
      <c r="H60" s="8">
        <v>14448</v>
      </c>
      <c r="I60" s="10">
        <f t="shared" si="1"/>
        <v>1271800</v>
      </c>
      <c r="J60" s="23">
        <f t="shared" si="2"/>
        <v>0.13658200974996068</v>
      </c>
      <c r="K60" s="23">
        <f t="shared" si="3"/>
        <v>0.03561644912722126</v>
      </c>
      <c r="L60" s="23">
        <f t="shared" si="4"/>
        <v>0.025123447082874666</v>
      </c>
      <c r="M60" s="23">
        <f t="shared" si="5"/>
        <v>0.008178172668658595</v>
      </c>
      <c r="N60" s="23">
        <f t="shared" si="6"/>
        <v>0.7831396445982073</v>
      </c>
      <c r="O60" s="23">
        <f t="shared" si="7"/>
        <v>0.011360276773077528</v>
      </c>
    </row>
    <row r="61" spans="1:15" ht="12.75">
      <c r="A61" s="15">
        <v>60</v>
      </c>
      <c r="B61" s="16" t="s">
        <v>65</v>
      </c>
      <c r="C61" s="9">
        <v>162171</v>
      </c>
      <c r="D61" s="9">
        <v>26576</v>
      </c>
      <c r="E61" s="9">
        <v>22560</v>
      </c>
      <c r="F61" s="9">
        <v>25952</v>
      </c>
      <c r="G61" s="9">
        <v>2108867</v>
      </c>
      <c r="H61" s="9">
        <v>30752</v>
      </c>
      <c r="I61" s="11">
        <f t="shared" si="1"/>
        <v>2376878</v>
      </c>
      <c r="J61" s="24">
        <f t="shared" si="2"/>
        <v>0.06822857546748297</v>
      </c>
      <c r="K61" s="24">
        <f t="shared" si="3"/>
        <v>0.011181053465933044</v>
      </c>
      <c r="L61" s="24">
        <f t="shared" si="4"/>
        <v>0.00949144213543985</v>
      </c>
      <c r="M61" s="24">
        <f t="shared" si="5"/>
        <v>0.010918524215378323</v>
      </c>
      <c r="N61" s="24">
        <f t="shared" si="6"/>
        <v>0.8872424247268896</v>
      </c>
      <c r="O61" s="24">
        <f t="shared" si="7"/>
        <v>0.012937979988876164</v>
      </c>
    </row>
    <row r="62" spans="1:15" ht="12.75">
      <c r="A62" s="17">
        <v>61</v>
      </c>
      <c r="B62" s="18" t="s">
        <v>66</v>
      </c>
      <c r="C62" s="8">
        <v>16618</v>
      </c>
      <c r="D62" s="8">
        <v>1362</v>
      </c>
      <c r="E62" s="8">
        <v>0</v>
      </c>
      <c r="F62" s="8">
        <v>257</v>
      </c>
      <c r="G62" s="8">
        <v>495365</v>
      </c>
      <c r="H62" s="8">
        <v>0</v>
      </c>
      <c r="I62" s="10">
        <f t="shared" si="1"/>
        <v>513602</v>
      </c>
      <c r="J62" s="23">
        <f t="shared" si="2"/>
        <v>0.03235579300703658</v>
      </c>
      <c r="K62" s="23">
        <f t="shared" si="3"/>
        <v>0.002651858832325419</v>
      </c>
      <c r="L62" s="23">
        <f t="shared" si="4"/>
        <v>0</v>
      </c>
      <c r="M62" s="23">
        <f t="shared" si="5"/>
        <v>0.0005003874595503912</v>
      </c>
      <c r="N62" s="23">
        <f t="shared" si="6"/>
        <v>0.9644919607010876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60292</v>
      </c>
      <c r="D63" s="8">
        <v>3773</v>
      </c>
      <c r="E63" s="8">
        <v>0</v>
      </c>
      <c r="F63" s="8">
        <v>62930</v>
      </c>
      <c r="G63" s="8">
        <v>0</v>
      </c>
      <c r="H63" s="8">
        <v>0</v>
      </c>
      <c r="I63" s="10">
        <f t="shared" si="1"/>
        <v>126995</v>
      </c>
      <c r="J63" s="23">
        <f t="shared" si="2"/>
        <v>0.47475884877357377</v>
      </c>
      <c r="K63" s="23">
        <f t="shared" si="3"/>
        <v>0.02970983109571243</v>
      </c>
      <c r="L63" s="23">
        <f t="shared" si="4"/>
        <v>0</v>
      </c>
      <c r="M63" s="23">
        <f t="shared" si="5"/>
        <v>0.4955313201307138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125384</v>
      </c>
      <c r="D64" s="8">
        <v>58415</v>
      </c>
      <c r="E64" s="8">
        <v>689</v>
      </c>
      <c r="F64" s="8">
        <v>5165</v>
      </c>
      <c r="G64" s="8">
        <v>471856</v>
      </c>
      <c r="H64" s="8">
        <v>0</v>
      </c>
      <c r="I64" s="10">
        <f t="shared" si="1"/>
        <v>661509</v>
      </c>
      <c r="J64" s="23">
        <f t="shared" si="2"/>
        <v>0.1895423947368819</v>
      </c>
      <c r="K64" s="23">
        <f t="shared" si="3"/>
        <v>0.08830567686909778</v>
      </c>
      <c r="L64" s="23">
        <f t="shared" si="4"/>
        <v>0.0010415580135719998</v>
      </c>
      <c r="M64" s="23">
        <f t="shared" si="5"/>
        <v>0.007807905863714628</v>
      </c>
      <c r="N64" s="23">
        <f t="shared" si="6"/>
        <v>0.7133024645167337</v>
      </c>
      <c r="O64" s="23">
        <f t="shared" si="7"/>
        <v>0</v>
      </c>
    </row>
    <row r="65" spans="1:15" ht="12.75">
      <c r="A65" s="19">
        <v>64</v>
      </c>
      <c r="B65" s="20" t="s">
        <v>69</v>
      </c>
      <c r="C65" s="8">
        <v>179487</v>
      </c>
      <c r="D65" s="8">
        <v>718</v>
      </c>
      <c r="E65" s="8">
        <v>0</v>
      </c>
      <c r="F65" s="8">
        <v>20700</v>
      </c>
      <c r="G65" s="8">
        <v>848595</v>
      </c>
      <c r="H65" s="8">
        <v>0</v>
      </c>
      <c r="I65" s="10">
        <f t="shared" si="1"/>
        <v>1049500</v>
      </c>
      <c r="J65" s="23">
        <f t="shared" si="2"/>
        <v>0.1710214387803716</v>
      </c>
      <c r="K65" s="23">
        <f t="shared" si="3"/>
        <v>0.0006841353025250119</v>
      </c>
      <c r="L65" s="23">
        <f t="shared" si="4"/>
        <v>0</v>
      </c>
      <c r="M65" s="23">
        <f t="shared" si="5"/>
        <v>0.019723677941877085</v>
      </c>
      <c r="N65" s="23">
        <f t="shared" si="6"/>
        <v>0.8085707479752263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140199</v>
      </c>
      <c r="D66" s="8">
        <v>30298</v>
      </c>
      <c r="E66" s="8">
        <v>6182</v>
      </c>
      <c r="F66" s="8">
        <v>92487</v>
      </c>
      <c r="G66" s="8">
        <v>2432333</v>
      </c>
      <c r="H66" s="8">
        <v>1000</v>
      </c>
      <c r="I66" s="10">
        <f t="shared" si="1"/>
        <v>2702499</v>
      </c>
      <c r="J66" s="23">
        <f t="shared" si="2"/>
        <v>0.05187754001019057</v>
      </c>
      <c r="K66" s="23">
        <f t="shared" si="3"/>
        <v>0.011211104980982416</v>
      </c>
      <c r="L66" s="23">
        <f t="shared" si="4"/>
        <v>0.0022875124098103274</v>
      </c>
      <c r="M66" s="23">
        <f t="shared" si="5"/>
        <v>0.03422276937012743</v>
      </c>
      <c r="N66" s="23">
        <f t="shared" si="6"/>
        <v>0.9000310453398873</v>
      </c>
      <c r="O66" s="23">
        <f t="shared" si="7"/>
        <v>0.0003700278890019941</v>
      </c>
    </row>
    <row r="67" spans="1:15" ht="12.75">
      <c r="A67" s="15">
        <v>66</v>
      </c>
      <c r="B67" s="16" t="s">
        <v>71</v>
      </c>
      <c r="C67" s="9">
        <v>22245</v>
      </c>
      <c r="D67" s="9">
        <v>11897</v>
      </c>
      <c r="E67" s="9">
        <v>12931</v>
      </c>
      <c r="F67" s="9">
        <v>22504</v>
      </c>
      <c r="G67" s="9">
        <v>0</v>
      </c>
      <c r="H67" s="9">
        <v>0</v>
      </c>
      <c r="I67" s="11">
        <f>SUM(C67:H67)</f>
        <v>69577</v>
      </c>
      <c r="J67" s="24">
        <f aca="true" t="shared" si="8" ref="J67:O68">C67/$I67</f>
        <v>0.31971772281069893</v>
      </c>
      <c r="K67" s="24">
        <f t="shared" si="8"/>
        <v>0.17099041349871366</v>
      </c>
      <c r="L67" s="24">
        <f t="shared" si="8"/>
        <v>0.18585164637739482</v>
      </c>
      <c r="M67" s="24">
        <f t="shared" si="8"/>
        <v>0.32344021731319256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176942</v>
      </c>
      <c r="D68" s="8">
        <v>5481</v>
      </c>
      <c r="E68" s="8">
        <v>92464</v>
      </c>
      <c r="F68" s="8">
        <v>16095</v>
      </c>
      <c r="G68" s="8">
        <v>763210</v>
      </c>
      <c r="H68" s="8">
        <v>0</v>
      </c>
      <c r="I68" s="10">
        <f>SUM(C68:H68)</f>
        <v>1054192</v>
      </c>
      <c r="J68" s="23">
        <f t="shared" si="8"/>
        <v>0.1678460849636499</v>
      </c>
      <c r="K68" s="23">
        <f t="shared" si="8"/>
        <v>0.005199242642706452</v>
      </c>
      <c r="L68" s="23">
        <f t="shared" si="8"/>
        <v>0.08771077754336971</v>
      </c>
      <c r="M68" s="23">
        <f t="shared" si="8"/>
        <v>0.015267617284137993</v>
      </c>
      <c r="N68" s="23">
        <f t="shared" si="8"/>
        <v>0.7239762775661359</v>
      </c>
      <c r="O68" s="23">
        <f t="shared" si="8"/>
        <v>0</v>
      </c>
    </row>
    <row r="69" spans="1:15" ht="12.75">
      <c r="A69" s="15">
        <v>68</v>
      </c>
      <c r="B69" s="16" t="s">
        <v>83</v>
      </c>
      <c r="C69" s="9">
        <v>59440</v>
      </c>
      <c r="D69" s="9">
        <v>0</v>
      </c>
      <c r="E69" s="9">
        <v>0</v>
      </c>
      <c r="F69" s="9">
        <v>0</v>
      </c>
      <c r="G69" s="9">
        <v>20998</v>
      </c>
      <c r="H69" s="9">
        <v>0</v>
      </c>
      <c r="I69" s="11">
        <f>SUM(C69:H69)</f>
        <v>80438</v>
      </c>
      <c r="J69" s="24">
        <f aca="true" t="shared" si="9" ref="J69:O69">C69/$I69</f>
        <v>0.7389542256147592</v>
      </c>
      <c r="K69" s="24">
        <f t="shared" si="9"/>
        <v>0</v>
      </c>
      <c r="L69" s="24">
        <f t="shared" si="9"/>
        <v>0</v>
      </c>
      <c r="M69" s="24">
        <f t="shared" si="9"/>
        <v>0</v>
      </c>
      <c r="N69" s="24">
        <f t="shared" si="9"/>
        <v>0.2610457743852408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4"/>
      <c r="K70" s="4"/>
      <c r="L70" s="4"/>
      <c r="M70" s="4"/>
      <c r="N70" s="4"/>
      <c r="O70" s="5"/>
    </row>
    <row r="71" spans="1:15" ht="13.5" thickBot="1">
      <c r="A71" s="1"/>
      <c r="B71" s="2" t="s">
        <v>72</v>
      </c>
      <c r="C71" s="13">
        <f aca="true" t="shared" si="10" ref="C71:H71">SUM(C2:C70)</f>
        <v>24586161</v>
      </c>
      <c r="D71" s="13">
        <f t="shared" si="10"/>
        <v>41601320</v>
      </c>
      <c r="E71" s="13">
        <f t="shared" si="10"/>
        <v>1668586</v>
      </c>
      <c r="F71" s="13">
        <f>SUM(F2:F70)</f>
        <v>6103477</v>
      </c>
      <c r="G71" s="13">
        <f t="shared" si="10"/>
        <v>102736934</v>
      </c>
      <c r="H71" s="13">
        <f t="shared" si="10"/>
        <v>4393994</v>
      </c>
      <c r="I71" s="14">
        <f>SUM(I2:I70)</f>
        <v>181090472</v>
      </c>
      <c r="J71" s="25">
        <f aca="true" t="shared" si="11" ref="J71:O71">C71/$I71</f>
        <v>0.13576728100857785</v>
      </c>
      <c r="K71" s="25">
        <f t="shared" si="11"/>
        <v>0.22972671913959117</v>
      </c>
      <c r="L71" s="25">
        <f t="shared" si="11"/>
        <v>0.009214101556927855</v>
      </c>
      <c r="M71" s="25">
        <f t="shared" si="11"/>
        <v>0.03370402060689311</v>
      </c>
      <c r="N71" s="25">
        <f t="shared" si="11"/>
        <v>0.5673237960305277</v>
      </c>
      <c r="O71" s="25">
        <f t="shared" si="11"/>
        <v>0.024264081657482235</v>
      </c>
    </row>
    <row r="72" ht="13.5" thickTop="1"/>
    <row r="73" ht="12.75">
      <c r="I73" s="26"/>
    </row>
  </sheetData>
  <printOptions horizontalCentered="1"/>
  <pageMargins left="0.25" right="0.25" top="1" bottom="0.42" header="0.5" footer="0.47"/>
  <pageSetup horizontalDpi="600" verticalDpi="600" orientation="portrait" paperSize="5" scale="98" r:id="rId1"/>
  <headerFooter alignWithMargins="0">
    <oddHeader>&amp;C&amp;14Other Objects - Object Code 800
Expenditures by Fund Source - FY 2005-2006
</oddHeader>
    <oddFooter>&amp;L&amp;"Arial Narrow,Regular"* Includes keypunch code 51130 under Other Uses of Funds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2007-10-09T14:41:16Z</cp:lastPrinted>
  <dcterms:created xsi:type="dcterms:W3CDTF">2003-11-24T19:14:29Z</dcterms:created>
  <dcterms:modified xsi:type="dcterms:W3CDTF">2007-10-30T14:04:39Z</dcterms:modified>
  <cp:category/>
  <cp:version/>
  <cp:contentType/>
  <cp:contentStatus/>
</cp:coreProperties>
</file>