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900 - Othr Uses  - by fund" sheetId="1" r:id="rId1"/>
  </sheets>
  <definedNames>
    <definedName name="_xlnm.Print_Area" localSheetId="0">'Obj900 - Othr Uses  - by fund'!$A$1:$O$71</definedName>
    <definedName name="_xlnm.Print_Titles" localSheetId="0">'Obj900 - Othr Uses 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<sst xmlns="http://schemas.openxmlformats.org/spreadsheetml/2006/main" count="84" uniqueCount="84">
  <si>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</si>
  <si>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</si>
  <si>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</si>
  <si>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</si>
  <si>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</si>
  <si>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</si>
  <si>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</si>
  <si>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</si>
  <si>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</si>
  <si>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</si>
  <si>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</si>
  <si>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</si>
  <si>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</si>
  <si>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</si>
  <si>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</si>
  <si>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</si>
  <si>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</si>
  <si>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</si>
  <si>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</si>
  <si>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</si>
  <si>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</si>
  <si>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</si>
  <si>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</si>
  <si>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</si>
  <si>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</si>
  <si>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</si>
  <si>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</si>
  <si>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</si>
  <si>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</si>
  <si>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</si>
  <si>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</si>
  <si>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</si>
  <si>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</si>
  <si>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</si>
  <si>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</si>
  <si>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</si>
  <si>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</si>
  <si>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</si>
  <si>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</si>
  <si>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</si>
  <si>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</si>
  <si>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</si>
  <si>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</si>
  <si>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</si>
  <si>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</si>
  <si>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</si>
  <si>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</si>
  <si>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</si>
  <si>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</si>
  <si>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</si>
  <si>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</si>
  <si>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</si>
  <si>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</si>
  <si>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</si>
  <si>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</si>
  <si>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</si>
  <si>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</si>
  <si>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</si>
  <si>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</si>
  <si>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</si>
  <si>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</si>
  <si>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</si>
  <si>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</si>
  <si>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</si>
  <si>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</si>
  <si>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</si>
  <si>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</si>
  <si>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</si>
  <si>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</si>
  <si>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</si>
  <si>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</si>
  <si>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</si>
  <si>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</si>
  <si>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</si>
  <si>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</si>
  <si>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Other Uses of Funds Expenditures</t>
  </si>
  <si>
    <t xml:space="preserve"> Percent General Funds</t>
  </si>
  <si>
    <t xml:space="preserve">Percent Special Fund Federal </t>
  </si>
  <si>
    <t>Percent Capital Project Funds</t>
  </si>
  <si>
    <t>Percent     NCLB Federal Funds</t>
  </si>
  <si>
    <t>Percent    Other Special Funds</t>
  </si>
  <si>
    <t>Percent Debt Service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</si>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</sst>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  <xf numFmtId="10" fontId="3" fillId="5" borderId="5" xfId="0" applyNumberFormat="1" applyFont="1" applyFill="1" applyBorder="1" applyAlignment="1">
      <alignment/>
    </xf>
    <xf numFmtId="10" fontId="3" fillId="5" borderId="6" xfId="0" applyNumberFormat="1" applyFont="1" applyFill="1" applyBorder="1" applyAlignment="1">
      <alignment/>
    </xf>
    <xf numFmtId="0" fontId="3" fillId="5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SheetLayoutView="100" workbookViewId="0" topLeftCell="A1">
      <pane xSplit="2" ySplit="1" topLeftCell="F4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" sqref="H2:H69"/>
    </sheetView>
  </sheetViews>
  <sheetFormatPr defaultColWidth="9.140625" defaultRowHeight="12.75"/>
  <cols>
    <col min="1" max="1" width="3.8515625" style="3" customWidth="1"/>
    <col min="2" max="2" width="18.421875" style="3" bestFit="1" customWidth="1"/>
    <col min="3" max="3" width="11.7109375" style="3" customWidth="1"/>
    <col min="4" max="8" width="10.421875" style="3" customWidth="1"/>
    <col min="9" max="9" width="11.7109375" style="3" customWidth="1"/>
    <col min="10" max="10" width="12.00390625" style="3" bestFit="1" customWidth="1"/>
    <col min="11" max="11" width="11.28125" style="3" bestFit="1" customWidth="1"/>
    <col min="12" max="13" width="10.7109375" style="3" bestFit="1" customWidth="1"/>
    <col min="14" max="14" width="10.8515625" style="3" bestFit="1" customWidth="1"/>
    <col min="15" max="15" width="10.71093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79</v>
      </c>
      <c r="M1" s="21" t="s">
        <v>80</v>
      </c>
      <c r="N1" s="21" t="s">
        <v>81</v>
      </c>
      <c r="O1" s="21" t="s">
        <v>78</v>
      </c>
    </row>
    <row r="2" spans="1:15" ht="12.75">
      <c r="A2" s="17">
        <v>1</v>
      </c>
      <c r="B2" s="18" t="s">
        <v>6</v>
      </c>
      <c r="C2" s="8">
        <v>4034866</v>
      </c>
      <c r="D2" s="8">
        <v>1025060</v>
      </c>
      <c r="E2" s="8">
        <v>224436</v>
      </c>
      <c r="F2" s="8">
        <v>101</v>
      </c>
      <c r="G2" s="8">
        <v>785000</v>
      </c>
      <c r="H2" s="8">
        <v>0</v>
      </c>
      <c r="I2" s="10">
        <f aca="true" t="shared" si="0" ref="I2:I33">SUM(C2:H2)</f>
        <v>6069463</v>
      </c>
      <c r="J2" s="23">
        <f aca="true" t="shared" si="1" ref="J2:O17">C2/$I2</f>
        <v>0.6647813818125261</v>
      </c>
      <c r="K2" s="23">
        <f t="shared" si="1"/>
        <v>0.16888808779293984</v>
      </c>
      <c r="L2" s="23">
        <f t="shared" si="1"/>
        <v>0.03697790068083453</v>
      </c>
      <c r="M2" s="23">
        <f t="shared" si="1"/>
        <v>1.664068139141799E-05</v>
      </c>
      <c r="N2" s="23">
        <f t="shared" si="1"/>
        <v>0.12933598903230814</v>
      </c>
      <c r="O2" s="23">
        <f t="shared" si="1"/>
        <v>0</v>
      </c>
    </row>
    <row r="3" spans="1:15" ht="12.75">
      <c r="A3" s="19">
        <v>2</v>
      </c>
      <c r="B3" s="20" t="s">
        <v>7</v>
      </c>
      <c r="C3" s="8">
        <v>250000</v>
      </c>
      <c r="D3" s="8">
        <v>807656</v>
      </c>
      <c r="E3" s="8">
        <v>54954</v>
      </c>
      <c r="F3" s="8">
        <v>1291507</v>
      </c>
      <c r="G3" s="8">
        <v>913000</v>
      </c>
      <c r="H3" s="8">
        <v>0</v>
      </c>
      <c r="I3" s="10">
        <f t="shared" si="0"/>
        <v>3317117</v>
      </c>
      <c r="J3" s="23">
        <f t="shared" si="1"/>
        <v>0.07536665122152761</v>
      </c>
      <c r="K3" s="23">
        <f t="shared" si="1"/>
        <v>0.24348131223589642</v>
      </c>
      <c r="L3" s="23">
        <f t="shared" si="1"/>
        <v>0.016566795804911313</v>
      </c>
      <c r="M3" s="23">
        <f t="shared" si="1"/>
        <v>0.38934623047664585</v>
      </c>
      <c r="N3" s="23">
        <f t="shared" si="1"/>
        <v>0.2752390102610188</v>
      </c>
      <c r="O3" s="23">
        <f t="shared" si="1"/>
        <v>0</v>
      </c>
    </row>
    <row r="4" spans="1:15" ht="12.75">
      <c r="A4" s="19">
        <v>3</v>
      </c>
      <c r="B4" s="20" t="s">
        <v>8</v>
      </c>
      <c r="C4" s="8">
        <v>33878</v>
      </c>
      <c r="D4" s="8">
        <v>5765608</v>
      </c>
      <c r="E4" s="8">
        <v>211702</v>
      </c>
      <c r="F4" s="8">
        <v>0</v>
      </c>
      <c r="G4" s="8">
        <v>5710604</v>
      </c>
      <c r="H4" s="8">
        <v>0</v>
      </c>
      <c r="I4" s="10">
        <f t="shared" si="0"/>
        <v>11721792</v>
      </c>
      <c r="J4" s="23">
        <f t="shared" si="1"/>
        <v>0.0028901724241481167</v>
      </c>
      <c r="K4" s="23">
        <f t="shared" si="1"/>
        <v>0.49187086752605746</v>
      </c>
      <c r="L4" s="23">
        <f t="shared" si="1"/>
        <v>0.018060549103754785</v>
      </c>
      <c r="M4" s="23">
        <f t="shared" si="1"/>
        <v>0</v>
      </c>
      <c r="N4" s="23">
        <f t="shared" si="1"/>
        <v>0.48717841094603964</v>
      </c>
      <c r="O4" s="23">
        <f t="shared" si="1"/>
        <v>0</v>
      </c>
    </row>
    <row r="5" spans="1:15" ht="12.75">
      <c r="A5" s="19">
        <v>4</v>
      </c>
      <c r="B5" s="20" t="s">
        <v>9</v>
      </c>
      <c r="C5" s="8">
        <v>341597</v>
      </c>
      <c r="D5" s="8">
        <v>756954</v>
      </c>
      <c r="E5" s="8">
        <v>110619</v>
      </c>
      <c r="F5" s="8">
        <v>5920</v>
      </c>
      <c r="G5" s="8">
        <v>713924</v>
      </c>
      <c r="H5" s="8">
        <v>0</v>
      </c>
      <c r="I5" s="10">
        <f t="shared" si="0"/>
        <v>1929014</v>
      </c>
      <c r="J5" s="23">
        <f t="shared" si="1"/>
        <v>0.17708373293299062</v>
      </c>
      <c r="K5" s="23">
        <f t="shared" si="1"/>
        <v>0.3924046170738004</v>
      </c>
      <c r="L5" s="23">
        <f t="shared" si="1"/>
        <v>0.05734484042106486</v>
      </c>
      <c r="M5" s="23">
        <f t="shared" si="1"/>
        <v>0.0030689253680896045</v>
      </c>
      <c r="N5" s="23">
        <f t="shared" si="1"/>
        <v>0.3700978842040545</v>
      </c>
      <c r="O5" s="23">
        <f t="shared" si="1"/>
        <v>0</v>
      </c>
    </row>
    <row r="6" spans="1:15" ht="12.75">
      <c r="A6" s="15">
        <v>5</v>
      </c>
      <c r="B6" s="16" t="s">
        <v>10</v>
      </c>
      <c r="C6" s="9">
        <v>1961053</v>
      </c>
      <c r="D6" s="9">
        <v>1354281</v>
      </c>
      <c r="E6" s="9">
        <v>344613</v>
      </c>
      <c r="F6" s="9">
        <v>793000</v>
      </c>
      <c r="G6" s="9">
        <v>162000</v>
      </c>
      <c r="H6" s="9">
        <v>0</v>
      </c>
      <c r="I6" s="11">
        <f t="shared" si="0"/>
        <v>4614947</v>
      </c>
      <c r="J6" s="24">
        <f t="shared" si="1"/>
        <v>0.42493510759711867</v>
      </c>
      <c r="K6" s="24">
        <f t="shared" si="1"/>
        <v>0.29345537446042175</v>
      </c>
      <c r="L6" s="24">
        <f t="shared" si="1"/>
        <v>0.07467323026678313</v>
      </c>
      <c r="M6" s="24">
        <f t="shared" si="1"/>
        <v>0.1718329592950905</v>
      </c>
      <c r="N6" s="24">
        <f t="shared" si="1"/>
        <v>0.035103328380585955</v>
      </c>
      <c r="O6" s="24">
        <f t="shared" si="1"/>
        <v>0</v>
      </c>
    </row>
    <row r="7" spans="1:15" ht="12.75">
      <c r="A7" s="17">
        <v>6</v>
      </c>
      <c r="B7" s="18" t="s">
        <v>11</v>
      </c>
      <c r="C7" s="8">
        <v>215231</v>
      </c>
      <c r="D7" s="8">
        <v>660212</v>
      </c>
      <c r="E7" s="8">
        <v>42895</v>
      </c>
      <c r="F7" s="8">
        <v>0</v>
      </c>
      <c r="G7" s="8">
        <v>7861008</v>
      </c>
      <c r="H7" s="8">
        <v>0</v>
      </c>
      <c r="I7" s="10">
        <f t="shared" si="0"/>
        <v>8779346</v>
      </c>
      <c r="J7" s="23">
        <f t="shared" si="1"/>
        <v>0.02451560742679466</v>
      </c>
      <c r="K7" s="23">
        <f t="shared" si="1"/>
        <v>0.0752005901122931</v>
      </c>
      <c r="L7" s="23">
        <f t="shared" si="1"/>
        <v>0.0048858992457980355</v>
      </c>
      <c r="M7" s="23">
        <f t="shared" si="1"/>
        <v>0</v>
      </c>
      <c r="N7" s="23">
        <f t="shared" si="1"/>
        <v>0.8953979032151143</v>
      </c>
      <c r="O7" s="23">
        <f t="shared" si="1"/>
        <v>0</v>
      </c>
    </row>
    <row r="8" spans="1:15" ht="12.75">
      <c r="A8" s="19">
        <v>7</v>
      </c>
      <c r="B8" s="20" t="s">
        <v>12</v>
      </c>
      <c r="C8" s="8">
        <v>1676815</v>
      </c>
      <c r="D8" s="8">
        <v>322775</v>
      </c>
      <c r="E8" s="8">
        <v>141780</v>
      </c>
      <c r="F8" s="8">
        <v>206994</v>
      </c>
      <c r="G8" s="8">
        <v>826000</v>
      </c>
      <c r="H8" s="8">
        <v>0</v>
      </c>
      <c r="I8" s="10">
        <f t="shared" si="0"/>
        <v>3174364</v>
      </c>
      <c r="J8" s="23">
        <f t="shared" si="1"/>
        <v>0.5282365223395931</v>
      </c>
      <c r="K8" s="23">
        <f t="shared" si="1"/>
        <v>0.10168178570573506</v>
      </c>
      <c r="L8" s="23">
        <f t="shared" si="1"/>
        <v>0.044664064990656394</v>
      </c>
      <c r="M8" s="23">
        <f t="shared" si="1"/>
        <v>0.06520802277243568</v>
      </c>
      <c r="N8" s="23">
        <f t="shared" si="1"/>
        <v>0.2602096041915798</v>
      </c>
      <c r="O8" s="23">
        <f t="shared" si="1"/>
        <v>0</v>
      </c>
    </row>
    <row r="9" spans="1:15" ht="12.75">
      <c r="A9" s="19">
        <v>8</v>
      </c>
      <c r="B9" s="20" t="s">
        <v>13</v>
      </c>
      <c r="C9" s="8">
        <v>280167</v>
      </c>
      <c r="D9" s="8">
        <v>2734032</v>
      </c>
      <c r="E9" s="8">
        <v>226414</v>
      </c>
      <c r="F9" s="8">
        <v>58745327</v>
      </c>
      <c r="G9" s="8">
        <v>3800000</v>
      </c>
      <c r="H9" s="8">
        <v>0</v>
      </c>
      <c r="I9" s="10">
        <f t="shared" si="0"/>
        <v>65785940</v>
      </c>
      <c r="J9" s="23">
        <f t="shared" si="1"/>
        <v>0.004258767146900994</v>
      </c>
      <c r="K9" s="23">
        <f t="shared" si="1"/>
        <v>0.041559518644865456</v>
      </c>
      <c r="L9" s="23">
        <f t="shared" si="1"/>
        <v>0.0034416776593904413</v>
      </c>
      <c r="M9" s="23">
        <f t="shared" si="1"/>
        <v>0.8929769339770778</v>
      </c>
      <c r="N9" s="23">
        <f t="shared" si="1"/>
        <v>0.05776310257176533</v>
      </c>
      <c r="O9" s="23">
        <f t="shared" si="1"/>
        <v>0</v>
      </c>
    </row>
    <row r="10" spans="1:15" ht="12.75">
      <c r="A10" s="19">
        <v>9</v>
      </c>
      <c r="B10" s="20" t="s">
        <v>14</v>
      </c>
      <c r="C10" s="8">
        <v>1327652</v>
      </c>
      <c r="D10" s="8">
        <v>581734</v>
      </c>
      <c r="E10" s="8">
        <v>1083537</v>
      </c>
      <c r="F10" s="8">
        <v>432683</v>
      </c>
      <c r="G10" s="8">
        <v>1900000</v>
      </c>
      <c r="H10" s="8">
        <v>254545</v>
      </c>
      <c r="I10" s="10">
        <f t="shared" si="0"/>
        <v>5580151</v>
      </c>
      <c r="J10" s="23">
        <f t="shared" si="1"/>
        <v>0.23792402750391523</v>
      </c>
      <c r="K10" s="23">
        <f t="shared" si="1"/>
        <v>0.10425058389996973</v>
      </c>
      <c r="L10" s="23">
        <f t="shared" si="1"/>
        <v>0.1941770034538492</v>
      </c>
      <c r="M10" s="23">
        <f t="shared" si="1"/>
        <v>0.0775396579769974</v>
      </c>
      <c r="N10" s="23">
        <f t="shared" si="1"/>
        <v>0.3404925780682279</v>
      </c>
      <c r="O10" s="23">
        <f t="shared" si="1"/>
        <v>0.045616149097040565</v>
      </c>
    </row>
    <row r="11" spans="1:15" ht="12.75">
      <c r="A11" s="15">
        <v>10</v>
      </c>
      <c r="B11" s="16" t="s">
        <v>15</v>
      </c>
      <c r="C11" s="9">
        <v>6033948</v>
      </c>
      <c r="D11" s="9">
        <v>11664287</v>
      </c>
      <c r="E11" s="9">
        <v>504701</v>
      </c>
      <c r="F11" s="9">
        <v>48000</v>
      </c>
      <c r="G11" s="9">
        <v>22869011</v>
      </c>
      <c r="H11" s="9">
        <v>1938097</v>
      </c>
      <c r="I11" s="11">
        <f t="shared" si="0"/>
        <v>43058044</v>
      </c>
      <c r="J11" s="24">
        <f t="shared" si="1"/>
        <v>0.14013520911446883</v>
      </c>
      <c r="K11" s="24">
        <f t="shared" si="1"/>
        <v>0.27089681547076316</v>
      </c>
      <c r="L11" s="24">
        <f t="shared" si="1"/>
        <v>0.011721410289793935</v>
      </c>
      <c r="M11" s="24">
        <f t="shared" si="1"/>
        <v>0.0011147742800392884</v>
      </c>
      <c r="N11" s="24">
        <f t="shared" si="1"/>
        <v>0.5311205265153243</v>
      </c>
      <c r="O11" s="24">
        <f t="shared" si="1"/>
        <v>0.045011264329610515</v>
      </c>
    </row>
    <row r="12" spans="1:15" ht="12.75">
      <c r="A12" s="17">
        <v>11</v>
      </c>
      <c r="B12" s="18" t="s">
        <v>16</v>
      </c>
      <c r="C12" s="8">
        <v>12727</v>
      </c>
      <c r="D12" s="8">
        <v>185850</v>
      </c>
      <c r="E12" s="8">
        <v>45738</v>
      </c>
      <c r="F12" s="8">
        <v>83000</v>
      </c>
      <c r="G12" s="8">
        <v>0</v>
      </c>
      <c r="H12" s="8">
        <v>0</v>
      </c>
      <c r="I12" s="10">
        <f t="shared" si="0"/>
        <v>327315</v>
      </c>
      <c r="J12" s="23">
        <f t="shared" si="1"/>
        <v>0.0388830331637719</v>
      </c>
      <c r="K12" s="23">
        <f t="shared" si="1"/>
        <v>0.5678016589523853</v>
      </c>
      <c r="L12" s="23">
        <f t="shared" si="1"/>
        <v>0.13973695064387517</v>
      </c>
      <c r="M12" s="23">
        <f t="shared" si="1"/>
        <v>0.25357835723996763</v>
      </c>
      <c r="N12" s="23">
        <f t="shared" si="1"/>
        <v>0</v>
      </c>
      <c r="O12" s="23">
        <f t="shared" si="1"/>
        <v>0</v>
      </c>
    </row>
    <row r="13" spans="1:15" ht="12.75">
      <c r="A13" s="19">
        <v>12</v>
      </c>
      <c r="B13" s="20" t="s">
        <v>17</v>
      </c>
      <c r="C13" s="8">
        <v>75000</v>
      </c>
      <c r="D13" s="8">
        <v>3001</v>
      </c>
      <c r="E13" s="8">
        <v>11097</v>
      </c>
      <c r="F13" s="8">
        <v>0</v>
      </c>
      <c r="G13" s="8">
        <v>895000</v>
      </c>
      <c r="H13" s="8">
        <v>0</v>
      </c>
      <c r="I13" s="10">
        <f t="shared" si="0"/>
        <v>984098</v>
      </c>
      <c r="J13" s="23">
        <f t="shared" si="1"/>
        <v>0.0762119219833797</v>
      </c>
      <c r="K13" s="23">
        <f t="shared" si="1"/>
        <v>0.0030494930382949665</v>
      </c>
      <c r="L13" s="23">
        <f t="shared" si="1"/>
        <v>0.011276315976660862</v>
      </c>
      <c r="M13" s="23">
        <f t="shared" si="1"/>
        <v>0</v>
      </c>
      <c r="N13" s="23">
        <f t="shared" si="1"/>
        <v>0.9094622690016645</v>
      </c>
      <c r="O13" s="23">
        <f t="shared" si="1"/>
        <v>0</v>
      </c>
    </row>
    <row r="14" spans="1:15" ht="12.75">
      <c r="A14" s="19">
        <v>13</v>
      </c>
      <c r="B14" s="20" t="s">
        <v>18</v>
      </c>
      <c r="C14" s="8">
        <v>2255</v>
      </c>
      <c r="D14" s="8">
        <v>483974</v>
      </c>
      <c r="E14" s="8">
        <v>92214</v>
      </c>
      <c r="F14" s="8">
        <v>19927</v>
      </c>
      <c r="G14" s="8">
        <v>279000</v>
      </c>
      <c r="H14" s="8">
        <v>0</v>
      </c>
      <c r="I14" s="10">
        <f t="shared" si="0"/>
        <v>877370</v>
      </c>
      <c r="J14" s="23">
        <f t="shared" si="1"/>
        <v>0.0025701813374061112</v>
      </c>
      <c r="K14" s="23">
        <f t="shared" si="1"/>
        <v>0.5516190432770667</v>
      </c>
      <c r="L14" s="23">
        <f t="shared" si="1"/>
        <v>0.10510275026499652</v>
      </c>
      <c r="M14" s="23">
        <f t="shared" si="1"/>
        <v>0.022712196678710238</v>
      </c>
      <c r="N14" s="23">
        <f t="shared" si="1"/>
        <v>0.31799582844182045</v>
      </c>
      <c r="O14" s="23">
        <f t="shared" si="1"/>
        <v>0</v>
      </c>
    </row>
    <row r="15" spans="1:15" ht="12.75">
      <c r="A15" s="19">
        <v>14</v>
      </c>
      <c r="B15" s="20" t="s">
        <v>19</v>
      </c>
      <c r="C15" s="8">
        <v>1627323</v>
      </c>
      <c r="D15" s="8">
        <v>26694</v>
      </c>
      <c r="E15" s="8">
        <v>53648</v>
      </c>
      <c r="F15" s="8">
        <v>27273</v>
      </c>
      <c r="G15" s="8">
        <v>580000</v>
      </c>
      <c r="H15" s="8">
        <v>0</v>
      </c>
      <c r="I15" s="10">
        <f t="shared" si="0"/>
        <v>2314938</v>
      </c>
      <c r="J15" s="23">
        <f t="shared" si="1"/>
        <v>0.7029661269545879</v>
      </c>
      <c r="K15" s="23">
        <f t="shared" si="1"/>
        <v>0.011531194355961153</v>
      </c>
      <c r="L15" s="23">
        <f t="shared" si="1"/>
        <v>0.023174702735019252</v>
      </c>
      <c r="M15" s="23">
        <f t="shared" si="1"/>
        <v>0.011781309045857816</v>
      </c>
      <c r="N15" s="23">
        <f t="shared" si="1"/>
        <v>0.2505466669085738</v>
      </c>
      <c r="O15" s="23">
        <f t="shared" si="1"/>
        <v>0</v>
      </c>
    </row>
    <row r="16" spans="1:15" ht="12.75">
      <c r="A16" s="15">
        <v>15</v>
      </c>
      <c r="B16" s="16" t="s">
        <v>20</v>
      </c>
      <c r="C16" s="9">
        <v>660967</v>
      </c>
      <c r="D16" s="9">
        <v>1494914</v>
      </c>
      <c r="E16" s="9">
        <v>115846</v>
      </c>
      <c r="F16" s="9">
        <v>4286251</v>
      </c>
      <c r="G16" s="9">
        <v>389273</v>
      </c>
      <c r="H16" s="9">
        <v>0</v>
      </c>
      <c r="I16" s="11">
        <f t="shared" si="0"/>
        <v>6947251</v>
      </c>
      <c r="J16" s="24">
        <f t="shared" si="1"/>
        <v>0.09514079741756848</v>
      </c>
      <c r="K16" s="24">
        <f t="shared" si="1"/>
        <v>0.21518065203056577</v>
      </c>
      <c r="L16" s="24">
        <f t="shared" si="1"/>
        <v>0.01667508486450252</v>
      </c>
      <c r="M16" s="24">
        <f t="shared" si="1"/>
        <v>0.6169707989534278</v>
      </c>
      <c r="N16" s="24">
        <f t="shared" si="1"/>
        <v>0.056032666733935484</v>
      </c>
      <c r="O16" s="24">
        <f t="shared" si="1"/>
        <v>0</v>
      </c>
    </row>
    <row r="17" spans="1:15" ht="12.75">
      <c r="A17" s="17">
        <v>16</v>
      </c>
      <c r="B17" s="18" t="s">
        <v>21</v>
      </c>
      <c r="C17" s="8">
        <v>2775296</v>
      </c>
      <c r="D17" s="8">
        <v>127610</v>
      </c>
      <c r="E17" s="8">
        <v>111352</v>
      </c>
      <c r="F17" s="8">
        <v>0</v>
      </c>
      <c r="G17" s="8">
        <v>2474052</v>
      </c>
      <c r="H17" s="8">
        <v>0</v>
      </c>
      <c r="I17" s="10">
        <f t="shared" si="0"/>
        <v>5488310</v>
      </c>
      <c r="J17" s="23">
        <f t="shared" si="1"/>
        <v>0.5056740599565258</v>
      </c>
      <c r="K17" s="23">
        <f t="shared" si="1"/>
        <v>0.02325123763052743</v>
      </c>
      <c r="L17" s="23">
        <f t="shared" si="1"/>
        <v>0.02028894140454894</v>
      </c>
      <c r="M17" s="23">
        <f t="shared" si="1"/>
        <v>0</v>
      </c>
      <c r="N17" s="23">
        <f t="shared" si="1"/>
        <v>0.45078576100839785</v>
      </c>
      <c r="O17" s="23">
        <f t="shared" si="1"/>
        <v>0</v>
      </c>
    </row>
    <row r="18" spans="1:15" ht="12.75">
      <c r="A18" s="19">
        <v>17</v>
      </c>
      <c r="B18" s="20" t="s">
        <v>22</v>
      </c>
      <c r="C18" s="8">
        <v>2554194</v>
      </c>
      <c r="D18" s="8">
        <v>22547862</v>
      </c>
      <c r="E18" s="8">
        <v>2997613</v>
      </c>
      <c r="F18" s="8">
        <v>11341</v>
      </c>
      <c r="G18" s="8">
        <v>0</v>
      </c>
      <c r="H18" s="8">
        <v>0</v>
      </c>
      <c r="I18" s="10">
        <f t="shared" si="0"/>
        <v>28111010</v>
      </c>
      <c r="J18" s="23">
        <f aca="true" t="shared" si="2" ref="J18:O66">C18/$I18</f>
        <v>0.09086098293871334</v>
      </c>
      <c r="K18" s="23">
        <f t="shared" si="2"/>
        <v>0.8021007427338968</v>
      </c>
      <c r="L18" s="23">
        <f t="shared" si="2"/>
        <v>0.10663483809368643</v>
      </c>
      <c r="M18" s="23">
        <f t="shared" si="2"/>
        <v>0.0004034362337034493</v>
      </c>
      <c r="N18" s="23">
        <f t="shared" si="2"/>
        <v>0</v>
      </c>
      <c r="O18" s="23">
        <f t="shared" si="2"/>
        <v>0</v>
      </c>
    </row>
    <row r="19" spans="1:15" ht="12.75">
      <c r="A19" s="19">
        <v>18</v>
      </c>
      <c r="B19" s="20" t="s">
        <v>23</v>
      </c>
      <c r="C19" s="8">
        <v>2659592</v>
      </c>
      <c r="D19" s="8">
        <v>15365</v>
      </c>
      <c r="E19" s="8">
        <v>54570</v>
      </c>
      <c r="F19" s="8">
        <v>0</v>
      </c>
      <c r="G19" s="8">
        <v>0</v>
      </c>
      <c r="H19" s="8">
        <v>0</v>
      </c>
      <c r="I19" s="10">
        <f t="shared" si="0"/>
        <v>2729527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</row>
    <row r="20" spans="1:15" ht="12.75">
      <c r="A20" s="19">
        <v>19</v>
      </c>
      <c r="B20" s="20" t="s">
        <v>24</v>
      </c>
      <c r="C20" s="8">
        <v>0</v>
      </c>
      <c r="D20" s="8">
        <v>53458</v>
      </c>
      <c r="E20" s="8">
        <v>89617</v>
      </c>
      <c r="F20" s="8">
        <v>1197823</v>
      </c>
      <c r="G20" s="8">
        <v>0</v>
      </c>
      <c r="H20" s="8">
        <v>0</v>
      </c>
      <c r="I20" s="10">
        <f t="shared" si="0"/>
        <v>1340898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</row>
    <row r="21" spans="1:15" ht="12.75">
      <c r="A21" s="15">
        <v>20</v>
      </c>
      <c r="B21" s="16" t="s">
        <v>25</v>
      </c>
      <c r="C21" s="9">
        <v>600482</v>
      </c>
      <c r="D21" s="9">
        <v>298756</v>
      </c>
      <c r="E21" s="9">
        <v>231027</v>
      </c>
      <c r="F21" s="9">
        <v>173310</v>
      </c>
      <c r="G21" s="9">
        <v>432090</v>
      </c>
      <c r="H21" s="9">
        <v>0</v>
      </c>
      <c r="I21" s="11">
        <f t="shared" si="0"/>
        <v>1735665</v>
      </c>
      <c r="J21" s="28">
        <f t="shared" si="2"/>
        <v>0.34596653155994966</v>
      </c>
      <c r="K21" s="28">
        <f t="shared" si="2"/>
        <v>0.1721276859301766</v>
      </c>
      <c r="L21" s="28">
        <f t="shared" si="2"/>
        <v>0.13310575485476747</v>
      </c>
      <c r="M21" s="28">
        <f t="shared" si="2"/>
        <v>0.09985221802594395</v>
      </c>
      <c r="N21" s="28">
        <f t="shared" si="2"/>
        <v>0.2489478096291623</v>
      </c>
      <c r="O21" s="28">
        <f t="shared" si="2"/>
        <v>0</v>
      </c>
    </row>
    <row r="22" spans="1:15" ht="12.75">
      <c r="A22" s="17">
        <v>21</v>
      </c>
      <c r="B22" s="18" t="s">
        <v>26</v>
      </c>
      <c r="C22" s="8">
        <v>0</v>
      </c>
      <c r="D22" s="8">
        <v>504939</v>
      </c>
      <c r="E22" s="8">
        <v>227851</v>
      </c>
      <c r="F22" s="8">
        <v>0</v>
      </c>
      <c r="G22" s="8">
        <v>0</v>
      </c>
      <c r="H22" s="8">
        <v>0</v>
      </c>
      <c r="I22" s="10">
        <f t="shared" si="0"/>
        <v>732790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</row>
    <row r="23" spans="1:15" ht="12.75">
      <c r="A23" s="19">
        <v>22</v>
      </c>
      <c r="B23" s="20" t="s">
        <v>27</v>
      </c>
      <c r="C23" s="8">
        <v>1681493</v>
      </c>
      <c r="D23" s="8">
        <v>487721</v>
      </c>
      <c r="E23" s="8">
        <v>75759</v>
      </c>
      <c r="F23" s="8">
        <v>0</v>
      </c>
      <c r="G23" s="8">
        <v>188379</v>
      </c>
      <c r="H23" s="8">
        <v>568185</v>
      </c>
      <c r="I23" s="10">
        <f t="shared" si="0"/>
        <v>3001537</v>
      </c>
      <c r="J23" s="23">
        <f t="shared" si="2"/>
        <v>0.5602106520759198</v>
      </c>
      <c r="K23" s="23">
        <f t="shared" si="2"/>
        <v>0.16249041740948053</v>
      </c>
      <c r="L23" s="23">
        <f t="shared" si="2"/>
        <v>0.025240068671483977</v>
      </c>
      <c r="M23" s="23">
        <f t="shared" si="2"/>
        <v>0</v>
      </c>
      <c r="N23" s="23">
        <f t="shared" si="2"/>
        <v>0.06276084552680843</v>
      </c>
      <c r="O23" s="23">
        <f aca="true" t="shared" si="3" ref="O23:O66">H23/$I23</f>
        <v>0.18929801631630727</v>
      </c>
    </row>
    <row r="24" spans="1:15" ht="12.75">
      <c r="A24" s="19">
        <v>23</v>
      </c>
      <c r="B24" s="20" t="s">
        <v>28</v>
      </c>
      <c r="C24" s="8">
        <v>510000</v>
      </c>
      <c r="D24" s="8">
        <v>2140419</v>
      </c>
      <c r="E24" s="8">
        <v>277012</v>
      </c>
      <c r="F24" s="8">
        <v>0</v>
      </c>
      <c r="G24" s="8">
        <v>5240000</v>
      </c>
      <c r="H24" s="8">
        <v>0</v>
      </c>
      <c r="I24" s="10">
        <f t="shared" si="0"/>
        <v>8167431</v>
      </c>
      <c r="J24" s="23">
        <f t="shared" si="2"/>
        <v>0.06244313542410092</v>
      </c>
      <c r="K24" s="23">
        <f t="shared" si="2"/>
        <v>0.26206759506140914</v>
      </c>
      <c r="L24" s="23">
        <f t="shared" si="2"/>
        <v>0.03391666241196283</v>
      </c>
      <c r="M24" s="23">
        <f t="shared" si="2"/>
        <v>0</v>
      </c>
      <c r="N24" s="23">
        <f t="shared" si="2"/>
        <v>0.6415726071025271</v>
      </c>
      <c r="O24" s="23">
        <f t="shared" si="3"/>
        <v>0</v>
      </c>
    </row>
    <row r="25" spans="1:15" ht="12.75">
      <c r="A25" s="19">
        <v>24</v>
      </c>
      <c r="B25" s="20" t="s">
        <v>29</v>
      </c>
      <c r="C25" s="8">
        <v>1807398</v>
      </c>
      <c r="D25" s="8">
        <v>0</v>
      </c>
      <c r="E25" s="8">
        <v>0</v>
      </c>
      <c r="F25" s="8">
        <v>2778225</v>
      </c>
      <c r="G25" s="8">
        <v>3141766</v>
      </c>
      <c r="H25" s="8">
        <v>0</v>
      </c>
      <c r="I25" s="10">
        <f t="shared" si="0"/>
        <v>7727389</v>
      </c>
      <c r="J25" s="23">
        <f t="shared" si="2"/>
        <v>0.2338950452733776</v>
      </c>
      <c r="K25" s="23">
        <f t="shared" si="2"/>
        <v>0</v>
      </c>
      <c r="L25" s="23">
        <f t="shared" si="2"/>
        <v>0</v>
      </c>
      <c r="M25" s="23">
        <f t="shared" si="2"/>
        <v>0.3595295901371084</v>
      </c>
      <c r="N25" s="23">
        <f t="shared" si="2"/>
        <v>0.406575364589514</v>
      </c>
      <c r="O25" s="23">
        <f t="shared" si="3"/>
        <v>0</v>
      </c>
    </row>
    <row r="26" spans="1:15" ht="12.75">
      <c r="A26" s="15">
        <v>25</v>
      </c>
      <c r="B26" s="16" t="s">
        <v>30</v>
      </c>
      <c r="C26" s="9">
        <v>1193336</v>
      </c>
      <c r="D26" s="9">
        <v>35798</v>
      </c>
      <c r="E26" s="9">
        <v>65291</v>
      </c>
      <c r="F26" s="9">
        <v>43600</v>
      </c>
      <c r="G26" s="9">
        <v>558153</v>
      </c>
      <c r="H26" s="9">
        <v>0</v>
      </c>
      <c r="I26" s="11">
        <f t="shared" si="0"/>
        <v>1896178</v>
      </c>
      <c r="J26" s="24">
        <f t="shared" si="2"/>
        <v>0.6293375410958254</v>
      </c>
      <c r="K26" s="24">
        <f t="shared" si="2"/>
        <v>0.018879029289444346</v>
      </c>
      <c r="L26" s="24">
        <f t="shared" si="2"/>
        <v>0.03443294880543915</v>
      </c>
      <c r="M26" s="24">
        <f t="shared" si="2"/>
        <v>0.02299362190680411</v>
      </c>
      <c r="N26" s="24">
        <f t="shared" si="2"/>
        <v>0.29435685890248703</v>
      </c>
      <c r="O26" s="24">
        <f t="shared" si="3"/>
        <v>0</v>
      </c>
    </row>
    <row r="27" spans="1:15" ht="12.75">
      <c r="A27" s="17">
        <v>26</v>
      </c>
      <c r="B27" s="18" t="s">
        <v>31</v>
      </c>
      <c r="C27" s="8">
        <v>7641132</v>
      </c>
      <c r="D27" s="8">
        <v>53406756</v>
      </c>
      <c r="E27" s="8">
        <v>1412130</v>
      </c>
      <c r="F27" s="8">
        <v>12278243</v>
      </c>
      <c r="G27" s="8">
        <v>15454534</v>
      </c>
      <c r="H27" s="8">
        <v>28415511</v>
      </c>
      <c r="I27" s="10">
        <f t="shared" si="0"/>
        <v>118608306</v>
      </c>
      <c r="J27" s="23">
        <f t="shared" si="2"/>
        <v>0.0644232453669813</v>
      </c>
      <c r="K27" s="23">
        <f t="shared" si="2"/>
        <v>0.4502783810098426</v>
      </c>
      <c r="L27" s="23">
        <f t="shared" si="2"/>
        <v>0.011905827236079065</v>
      </c>
      <c r="M27" s="23">
        <f t="shared" si="2"/>
        <v>0.10351925100422563</v>
      </c>
      <c r="N27" s="23">
        <f t="shared" si="2"/>
        <v>0.1302989185259926</v>
      </c>
      <c r="O27" s="23">
        <f t="shared" si="3"/>
        <v>0.2395743768568788</v>
      </c>
    </row>
    <row r="28" spans="1:15" ht="12.75">
      <c r="A28" s="19">
        <v>27</v>
      </c>
      <c r="B28" s="20" t="s">
        <v>32</v>
      </c>
      <c r="C28" s="8">
        <v>0</v>
      </c>
      <c r="D28" s="8">
        <v>1676195</v>
      </c>
      <c r="E28" s="8">
        <v>175635</v>
      </c>
      <c r="F28" s="8">
        <v>158000</v>
      </c>
      <c r="G28" s="8">
        <v>2179000</v>
      </c>
      <c r="H28" s="8">
        <v>0</v>
      </c>
      <c r="I28" s="10">
        <f t="shared" si="0"/>
        <v>4188830</v>
      </c>
      <c r="J28" s="23">
        <f t="shared" si="2"/>
        <v>0</v>
      </c>
      <c r="K28" s="23">
        <f t="shared" si="2"/>
        <v>0.40015827808719856</v>
      </c>
      <c r="L28" s="23">
        <f t="shared" si="2"/>
        <v>0.04192936929882569</v>
      </c>
      <c r="M28" s="23">
        <f t="shared" si="2"/>
        <v>0.03771936316346092</v>
      </c>
      <c r="N28" s="23">
        <f t="shared" si="2"/>
        <v>0.5201929894505148</v>
      </c>
      <c r="O28" s="23">
        <f t="shared" si="3"/>
        <v>0</v>
      </c>
    </row>
    <row r="29" spans="1:15" ht="12.75">
      <c r="A29" s="19">
        <v>28</v>
      </c>
      <c r="B29" s="20" t="s">
        <v>33</v>
      </c>
      <c r="C29" s="8">
        <v>13414552</v>
      </c>
      <c r="D29" s="8">
        <v>8602386</v>
      </c>
      <c r="E29" s="8">
        <v>467613</v>
      </c>
      <c r="F29" s="8">
        <v>207</v>
      </c>
      <c r="G29" s="8">
        <v>7877230</v>
      </c>
      <c r="H29" s="8">
        <v>0</v>
      </c>
      <c r="I29" s="10">
        <f t="shared" si="0"/>
        <v>30361988</v>
      </c>
      <c r="J29" s="23">
        <f t="shared" si="2"/>
        <v>0.44182060805768053</v>
      </c>
      <c r="K29" s="23">
        <f t="shared" si="2"/>
        <v>0.28332749489262693</v>
      </c>
      <c r="L29" s="23">
        <f t="shared" si="2"/>
        <v>0.015401264238692144</v>
      </c>
      <c r="M29" s="23">
        <f t="shared" si="2"/>
        <v>6.817735386760577E-06</v>
      </c>
      <c r="N29" s="23">
        <f t="shared" si="2"/>
        <v>0.25944381507561365</v>
      </c>
      <c r="O29" s="23">
        <f t="shared" si="3"/>
        <v>0</v>
      </c>
    </row>
    <row r="30" spans="1:15" ht="12.75">
      <c r="A30" s="19">
        <v>29</v>
      </c>
      <c r="B30" s="20" t="s">
        <v>34</v>
      </c>
      <c r="C30" s="8">
        <v>455536</v>
      </c>
      <c r="D30" s="8">
        <v>2611439</v>
      </c>
      <c r="E30" s="8">
        <v>301588</v>
      </c>
      <c r="F30" s="8">
        <v>2367636</v>
      </c>
      <c r="G30" s="8">
        <v>2965000</v>
      </c>
      <c r="H30" s="8">
        <v>0</v>
      </c>
      <c r="I30" s="10">
        <f t="shared" si="0"/>
        <v>8701199</v>
      </c>
      <c r="J30" s="23">
        <f t="shared" si="2"/>
        <v>0.05235324465053609</v>
      </c>
      <c r="K30" s="23">
        <f t="shared" si="2"/>
        <v>0.3001240403765044</v>
      </c>
      <c r="L30" s="23">
        <f t="shared" si="2"/>
        <v>0.034660510580208546</v>
      </c>
      <c r="M30" s="23">
        <f t="shared" si="2"/>
        <v>0.2721045685772731</v>
      </c>
      <c r="N30" s="23">
        <f t="shared" si="2"/>
        <v>0.34075763581547786</v>
      </c>
      <c r="O30" s="23">
        <f t="shared" si="3"/>
        <v>0</v>
      </c>
    </row>
    <row r="31" spans="1:16" ht="12.75">
      <c r="A31" s="15">
        <v>30</v>
      </c>
      <c r="B31" s="16" t="s">
        <v>35</v>
      </c>
      <c r="C31" s="9">
        <v>968903</v>
      </c>
      <c r="D31" s="9">
        <v>417043</v>
      </c>
      <c r="E31" s="9">
        <v>39200</v>
      </c>
      <c r="F31" s="9">
        <v>59325</v>
      </c>
      <c r="G31" s="9">
        <v>63000</v>
      </c>
      <c r="H31" s="9">
        <v>8633</v>
      </c>
      <c r="I31" s="11">
        <f t="shared" si="0"/>
        <v>1556104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9"/>
    </row>
    <row r="32" spans="1:15" ht="12.75">
      <c r="A32" s="17">
        <v>31</v>
      </c>
      <c r="B32" s="18" t="s">
        <v>36</v>
      </c>
      <c r="C32" s="8">
        <v>177130</v>
      </c>
      <c r="D32" s="8">
        <v>700797</v>
      </c>
      <c r="E32" s="8">
        <v>173712</v>
      </c>
      <c r="F32" s="8">
        <v>0</v>
      </c>
      <c r="G32" s="8">
        <v>1208000</v>
      </c>
      <c r="H32" s="8">
        <v>0</v>
      </c>
      <c r="I32" s="10">
        <f t="shared" si="0"/>
        <v>2259639</v>
      </c>
      <c r="J32" s="23">
        <f t="shared" si="2"/>
        <v>0.07838862756396044</v>
      </c>
      <c r="K32" s="23">
        <f t="shared" si="2"/>
        <v>0.3101367076776423</v>
      </c>
      <c r="L32" s="23">
        <f t="shared" si="2"/>
        <v>0.07687599656405293</v>
      </c>
      <c r="M32" s="23">
        <f t="shared" si="2"/>
        <v>0</v>
      </c>
      <c r="N32" s="23">
        <f t="shared" si="2"/>
        <v>0.5345986681943443</v>
      </c>
      <c r="O32" s="23">
        <f t="shared" si="3"/>
        <v>0</v>
      </c>
    </row>
    <row r="33" spans="1:15" ht="12.75">
      <c r="A33" s="19">
        <v>32</v>
      </c>
      <c r="B33" s="20" t="s">
        <v>37</v>
      </c>
      <c r="C33" s="8">
        <v>7309223</v>
      </c>
      <c r="D33" s="8">
        <v>4110962</v>
      </c>
      <c r="E33" s="8">
        <v>195648</v>
      </c>
      <c r="F33" s="8">
        <v>0</v>
      </c>
      <c r="G33" s="8">
        <v>2307678</v>
      </c>
      <c r="H33" s="8">
        <v>70000</v>
      </c>
      <c r="I33" s="10">
        <f t="shared" si="0"/>
        <v>13993511</v>
      </c>
      <c r="J33" s="23">
        <f t="shared" si="2"/>
        <v>0.5223294568461053</v>
      </c>
      <c r="K33" s="23">
        <f t="shared" si="2"/>
        <v>0.29377630817598244</v>
      </c>
      <c r="L33" s="23">
        <f t="shared" si="2"/>
        <v>0.013981337492785049</v>
      </c>
      <c r="M33" s="23">
        <f t="shared" si="2"/>
        <v>0</v>
      </c>
      <c r="N33" s="23">
        <f t="shared" si="2"/>
        <v>0.16491057891046787</v>
      </c>
      <c r="O33" s="23">
        <f t="shared" si="3"/>
        <v>0.005002318574659354</v>
      </c>
    </row>
    <row r="34" spans="1:15" ht="12.75">
      <c r="A34" s="19">
        <v>33</v>
      </c>
      <c r="B34" s="20" t="s">
        <v>38</v>
      </c>
      <c r="C34" s="8">
        <v>224478</v>
      </c>
      <c r="D34" s="8">
        <v>192356</v>
      </c>
      <c r="E34" s="8">
        <v>184302</v>
      </c>
      <c r="F34" s="8">
        <v>2712</v>
      </c>
      <c r="G34" s="8">
        <v>18126780</v>
      </c>
      <c r="H34" s="8">
        <v>0</v>
      </c>
      <c r="I34" s="10">
        <f aca="true" t="shared" si="4" ref="I34:I65">SUM(C34:H34)</f>
        <v>18730628</v>
      </c>
      <c r="J34" s="23">
        <f t="shared" si="2"/>
        <v>0.01198454210931956</v>
      </c>
      <c r="K34" s="23">
        <f t="shared" si="2"/>
        <v>0.010269596940369538</v>
      </c>
      <c r="L34" s="23">
        <f t="shared" si="2"/>
        <v>0.009839606018548872</v>
      </c>
      <c r="M34" s="23">
        <f t="shared" si="2"/>
        <v>0.00014478959274616954</v>
      </c>
      <c r="N34" s="23">
        <f t="shared" si="2"/>
        <v>0.9677614653390159</v>
      </c>
      <c r="O34" s="23">
        <f t="shared" si="3"/>
        <v>0</v>
      </c>
    </row>
    <row r="35" spans="1:15" ht="12.75">
      <c r="A35" s="19">
        <v>34</v>
      </c>
      <c r="B35" s="20" t="s">
        <v>39</v>
      </c>
      <c r="C35" s="8">
        <v>2037003</v>
      </c>
      <c r="D35" s="8">
        <v>605431</v>
      </c>
      <c r="E35" s="8">
        <v>286496</v>
      </c>
      <c r="F35" s="8">
        <v>0</v>
      </c>
      <c r="G35" s="8">
        <v>330000</v>
      </c>
      <c r="H35" s="8">
        <v>15000</v>
      </c>
      <c r="I35" s="10">
        <f t="shared" si="4"/>
        <v>3273930</v>
      </c>
      <c r="J35" s="23">
        <f t="shared" si="2"/>
        <v>0.6221889289019619</v>
      </c>
      <c r="K35" s="23">
        <f t="shared" si="2"/>
        <v>0.18492484567477008</v>
      </c>
      <c r="L35" s="23">
        <f t="shared" si="2"/>
        <v>0.08750828514965195</v>
      </c>
      <c r="M35" s="23">
        <f t="shared" si="2"/>
        <v>0</v>
      </c>
      <c r="N35" s="23">
        <f t="shared" si="2"/>
        <v>0.10079629069650237</v>
      </c>
      <c r="O35" s="23">
        <f t="shared" si="3"/>
        <v>0.004581649577113744</v>
      </c>
    </row>
    <row r="36" spans="1:15" ht="12.75">
      <c r="A36" s="15">
        <v>35</v>
      </c>
      <c r="B36" s="16" t="s">
        <v>40</v>
      </c>
      <c r="C36" s="9">
        <v>283235</v>
      </c>
      <c r="D36" s="9">
        <v>92946</v>
      </c>
      <c r="E36" s="9">
        <v>170146</v>
      </c>
      <c r="F36" s="9">
        <v>49618</v>
      </c>
      <c r="G36" s="9">
        <v>2085000</v>
      </c>
      <c r="H36" s="9">
        <v>0</v>
      </c>
      <c r="I36" s="11">
        <f t="shared" si="4"/>
        <v>2680945</v>
      </c>
      <c r="J36" s="24">
        <f t="shared" si="2"/>
        <v>0.10564744894057879</v>
      </c>
      <c r="K36" s="24">
        <f t="shared" si="2"/>
        <v>0.03466911853842582</v>
      </c>
      <c r="L36" s="24">
        <f t="shared" si="2"/>
        <v>0.06346493493898607</v>
      </c>
      <c r="M36" s="24">
        <f t="shared" si="2"/>
        <v>0.018507653085012933</v>
      </c>
      <c r="N36" s="24">
        <f t="shared" si="2"/>
        <v>0.7777108444969963</v>
      </c>
      <c r="O36" s="24">
        <f t="shared" si="3"/>
        <v>0</v>
      </c>
    </row>
    <row r="37" spans="1:15" ht="12.75">
      <c r="A37" s="17">
        <v>36</v>
      </c>
      <c r="B37" s="18" t="s">
        <v>41</v>
      </c>
      <c r="C37" s="8">
        <v>34617556</v>
      </c>
      <c r="D37" s="8">
        <v>-4228</v>
      </c>
      <c r="E37" s="8">
        <v>59650</v>
      </c>
      <c r="F37" s="8">
        <v>101317</v>
      </c>
      <c r="G37" s="8">
        <v>20616105</v>
      </c>
      <c r="H37" s="8">
        <v>7491099</v>
      </c>
      <c r="I37" s="10">
        <f t="shared" si="4"/>
        <v>62881499</v>
      </c>
      <c r="J37" s="23">
        <f t="shared" si="2"/>
        <v>0.5505205275084171</v>
      </c>
      <c r="K37" s="23">
        <f t="shared" si="2"/>
        <v>-6.723758286996308E-05</v>
      </c>
      <c r="L37" s="23">
        <f t="shared" si="2"/>
        <v>0.0009486097015594364</v>
      </c>
      <c r="M37" s="23">
        <f t="shared" si="2"/>
        <v>0.001611237034918649</v>
      </c>
      <c r="N37" s="23">
        <f t="shared" si="2"/>
        <v>0.32785644947808895</v>
      </c>
      <c r="O37" s="23">
        <f t="shared" si="3"/>
        <v>0.11913041385988588</v>
      </c>
    </row>
    <row r="38" spans="1:15" ht="12.75">
      <c r="A38" s="19">
        <v>37</v>
      </c>
      <c r="B38" s="20" t="s">
        <v>42</v>
      </c>
      <c r="C38" s="8">
        <v>8466043</v>
      </c>
      <c r="D38" s="8">
        <v>219050</v>
      </c>
      <c r="E38" s="8">
        <v>356932</v>
      </c>
      <c r="F38" s="8">
        <v>10263</v>
      </c>
      <c r="G38" s="8">
        <v>35800000</v>
      </c>
      <c r="H38" s="8">
        <v>0</v>
      </c>
      <c r="I38" s="10">
        <f t="shared" si="4"/>
        <v>44852288</v>
      </c>
      <c r="J38" s="23">
        <f t="shared" si="2"/>
        <v>0.18875387137441016</v>
      </c>
      <c r="K38" s="23">
        <f t="shared" si="2"/>
        <v>0.00488380882598453</v>
      </c>
      <c r="L38" s="23">
        <f t="shared" si="2"/>
        <v>0.00795794408526049</v>
      </c>
      <c r="M38" s="23">
        <f t="shared" si="2"/>
        <v>0.00022881775841624845</v>
      </c>
      <c r="N38" s="23">
        <f t="shared" si="2"/>
        <v>0.7981755579559285</v>
      </c>
      <c r="O38" s="23">
        <f t="shared" si="3"/>
        <v>0</v>
      </c>
    </row>
    <row r="39" spans="1:15" ht="12.75">
      <c r="A39" s="19">
        <v>38</v>
      </c>
      <c r="B39" s="20" t="s">
        <v>43</v>
      </c>
      <c r="C39" s="8">
        <v>23218334</v>
      </c>
      <c r="D39" s="8">
        <v>4626525</v>
      </c>
      <c r="E39" s="8">
        <v>61336</v>
      </c>
      <c r="F39" s="8">
        <v>500000</v>
      </c>
      <c r="G39" s="8">
        <v>1001528</v>
      </c>
      <c r="H39" s="8">
        <v>395195</v>
      </c>
      <c r="I39" s="10">
        <f t="shared" si="4"/>
        <v>29802918</v>
      </c>
      <c r="J39" s="23">
        <f t="shared" si="2"/>
        <v>0.7790624394564317</v>
      </c>
      <c r="K39" s="23">
        <f t="shared" si="2"/>
        <v>0.15523731602388732</v>
      </c>
      <c r="L39" s="23">
        <f t="shared" si="2"/>
        <v>0.0020580535100623368</v>
      </c>
      <c r="M39" s="23">
        <f t="shared" si="2"/>
        <v>0.0167768807067818</v>
      </c>
      <c r="N39" s="23">
        <f t="shared" si="2"/>
        <v>0.03360503156100352</v>
      </c>
      <c r="O39" s="23">
        <f t="shared" si="3"/>
        <v>0.013260278741833265</v>
      </c>
    </row>
    <row r="40" spans="1:15" ht="12.75">
      <c r="A40" s="19">
        <v>39</v>
      </c>
      <c r="B40" s="20" t="s">
        <v>44</v>
      </c>
      <c r="C40" s="8">
        <v>1548194</v>
      </c>
      <c r="D40" s="8">
        <v>1199409</v>
      </c>
      <c r="E40" s="8">
        <v>188054</v>
      </c>
      <c r="F40" s="8">
        <v>0</v>
      </c>
      <c r="G40" s="8">
        <v>830000</v>
      </c>
      <c r="H40" s="8">
        <v>0</v>
      </c>
      <c r="I40" s="10">
        <f t="shared" si="4"/>
        <v>3765657</v>
      </c>
      <c r="J40" s="23">
        <f t="shared" si="2"/>
        <v>0.41113516180576193</v>
      </c>
      <c r="K40" s="23">
        <f t="shared" si="2"/>
        <v>0.3185125464162031</v>
      </c>
      <c r="L40" s="23">
        <f t="shared" si="2"/>
        <v>0.049939227072460395</v>
      </c>
      <c r="M40" s="23">
        <f t="shared" si="2"/>
        <v>0</v>
      </c>
      <c r="N40" s="23">
        <f t="shared" si="2"/>
        <v>0.22041306470557462</v>
      </c>
      <c r="O40" s="23">
        <f t="shared" si="3"/>
        <v>0</v>
      </c>
    </row>
    <row r="41" spans="1:15" ht="12.75">
      <c r="A41" s="15">
        <v>40</v>
      </c>
      <c r="B41" s="16" t="s">
        <v>45</v>
      </c>
      <c r="C41" s="9">
        <v>10442543</v>
      </c>
      <c r="D41" s="9">
        <v>6493561</v>
      </c>
      <c r="E41" s="9">
        <v>679299</v>
      </c>
      <c r="F41" s="9">
        <v>22525494</v>
      </c>
      <c r="G41" s="9">
        <v>11742896</v>
      </c>
      <c r="H41" s="9">
        <v>0</v>
      </c>
      <c r="I41" s="11">
        <f t="shared" si="4"/>
        <v>51883793</v>
      </c>
      <c r="J41" s="24">
        <f t="shared" si="2"/>
        <v>0.2012679180953482</v>
      </c>
      <c r="K41" s="24">
        <f t="shared" si="2"/>
        <v>0.12515586514655935</v>
      </c>
      <c r="L41" s="24">
        <f t="shared" si="2"/>
        <v>0.013092701221747608</v>
      </c>
      <c r="M41" s="24">
        <f t="shared" si="2"/>
        <v>0.434152799892637</v>
      </c>
      <c r="N41" s="24">
        <f t="shared" si="2"/>
        <v>0.22633071564370785</v>
      </c>
      <c r="O41" s="24">
        <f t="shared" si="3"/>
        <v>0</v>
      </c>
    </row>
    <row r="42" spans="1:15" ht="12.75">
      <c r="A42" s="17">
        <v>41</v>
      </c>
      <c r="B42" s="18" t="s">
        <v>46</v>
      </c>
      <c r="C42" s="8">
        <v>54785</v>
      </c>
      <c r="D42" s="8">
        <v>20936</v>
      </c>
      <c r="E42" s="8">
        <v>48564</v>
      </c>
      <c r="F42" s="8">
        <v>0</v>
      </c>
      <c r="G42" s="8">
        <v>510000</v>
      </c>
      <c r="H42" s="8">
        <v>0</v>
      </c>
      <c r="I42" s="10">
        <f t="shared" si="4"/>
        <v>634285</v>
      </c>
      <c r="J42" s="23">
        <f t="shared" si="2"/>
        <v>0.08637284501446511</v>
      </c>
      <c r="K42" s="23">
        <f t="shared" si="2"/>
        <v>0.03300724437752745</v>
      </c>
      <c r="L42" s="23">
        <f t="shared" si="2"/>
        <v>0.07656495108665663</v>
      </c>
      <c r="M42" s="23">
        <f t="shared" si="2"/>
        <v>0</v>
      </c>
      <c r="N42" s="23">
        <f t="shared" si="2"/>
        <v>0.8040549595213509</v>
      </c>
      <c r="O42" s="23">
        <f t="shared" si="3"/>
        <v>0</v>
      </c>
    </row>
    <row r="43" spans="1:15" ht="12.75">
      <c r="A43" s="19">
        <v>42</v>
      </c>
      <c r="B43" s="20" t="s">
        <v>47</v>
      </c>
      <c r="C43" s="8">
        <v>3512567</v>
      </c>
      <c r="D43" s="8">
        <v>269327</v>
      </c>
      <c r="E43" s="8">
        <v>137234</v>
      </c>
      <c r="F43" s="8">
        <v>0</v>
      </c>
      <c r="G43" s="8">
        <v>600000</v>
      </c>
      <c r="H43" s="8">
        <v>0</v>
      </c>
      <c r="I43" s="10">
        <f t="shared" si="4"/>
        <v>4519128</v>
      </c>
      <c r="J43" s="23">
        <f t="shared" si="2"/>
        <v>0.7772665434570564</v>
      </c>
      <c r="K43" s="23">
        <f t="shared" si="2"/>
        <v>0.05959711696592794</v>
      </c>
      <c r="L43" s="23">
        <f t="shared" si="2"/>
        <v>0.030367362907180322</v>
      </c>
      <c r="M43" s="23">
        <f t="shared" si="2"/>
        <v>0</v>
      </c>
      <c r="N43" s="23">
        <f t="shared" si="2"/>
        <v>0.13276897666983542</v>
      </c>
      <c r="O43" s="23">
        <f t="shared" si="3"/>
        <v>0</v>
      </c>
    </row>
    <row r="44" spans="1:15" ht="12.75">
      <c r="A44" s="19">
        <v>43</v>
      </c>
      <c r="B44" s="20" t="s">
        <v>48</v>
      </c>
      <c r="C44" s="8">
        <v>2479336</v>
      </c>
      <c r="D44" s="8">
        <v>603378</v>
      </c>
      <c r="E44" s="8">
        <v>168005</v>
      </c>
      <c r="F44" s="8">
        <v>1361440</v>
      </c>
      <c r="G44" s="8">
        <v>11539011</v>
      </c>
      <c r="H44" s="8">
        <v>0</v>
      </c>
      <c r="I44" s="10">
        <f t="shared" si="4"/>
        <v>16151170</v>
      </c>
      <c r="J44" s="23">
        <f t="shared" si="2"/>
        <v>0.15350813594309268</v>
      </c>
      <c r="K44" s="23">
        <f t="shared" si="2"/>
        <v>0.03735816043048275</v>
      </c>
      <c r="L44" s="23">
        <f t="shared" si="2"/>
        <v>0.010402032793909048</v>
      </c>
      <c r="M44" s="23">
        <f t="shared" si="2"/>
        <v>0.08429358368464947</v>
      </c>
      <c r="N44" s="23">
        <f t="shared" si="2"/>
        <v>0.714438087147866</v>
      </c>
      <c r="O44" s="23">
        <f t="shared" si="3"/>
        <v>0</v>
      </c>
    </row>
    <row r="45" spans="1:15" ht="12.75">
      <c r="A45" s="19">
        <v>44</v>
      </c>
      <c r="B45" s="20" t="s">
        <v>49</v>
      </c>
      <c r="C45" s="8">
        <v>2500000</v>
      </c>
      <c r="D45" s="8">
        <v>3923479</v>
      </c>
      <c r="E45" s="8">
        <v>105567</v>
      </c>
      <c r="F45" s="8">
        <v>0</v>
      </c>
      <c r="G45" s="8">
        <v>2045000</v>
      </c>
      <c r="H45" s="8">
        <v>0</v>
      </c>
      <c r="I45" s="10">
        <f t="shared" si="4"/>
        <v>8574046</v>
      </c>
      <c r="J45" s="23">
        <f t="shared" si="2"/>
        <v>0.29157762857815317</v>
      </c>
      <c r="K45" s="23">
        <f t="shared" si="2"/>
        <v>0.45759948103847353</v>
      </c>
      <c r="L45" s="23">
        <f t="shared" si="2"/>
        <v>0.012312390206443959</v>
      </c>
      <c r="M45" s="23">
        <f t="shared" si="2"/>
        <v>0</v>
      </c>
      <c r="N45" s="23">
        <f t="shared" si="2"/>
        <v>0.23851050017692932</v>
      </c>
      <c r="O45" s="23">
        <f t="shared" si="3"/>
        <v>0</v>
      </c>
    </row>
    <row r="46" spans="1:15" ht="12.75">
      <c r="A46" s="15">
        <v>45</v>
      </c>
      <c r="B46" s="16" t="s">
        <v>50</v>
      </c>
      <c r="C46" s="9">
        <v>4175769</v>
      </c>
      <c r="D46" s="9">
        <v>5930802</v>
      </c>
      <c r="E46" s="9">
        <v>120385</v>
      </c>
      <c r="F46" s="9">
        <v>0</v>
      </c>
      <c r="G46" s="9">
        <v>4445358</v>
      </c>
      <c r="H46" s="9">
        <v>5381</v>
      </c>
      <c r="I46" s="11">
        <f t="shared" si="4"/>
        <v>14677695</v>
      </c>
      <c r="J46" s="24">
        <f t="shared" si="2"/>
        <v>0.28449759992968926</v>
      </c>
      <c r="K46" s="24">
        <f t="shared" si="2"/>
        <v>0.40406903127500604</v>
      </c>
      <c r="L46" s="24">
        <f t="shared" si="2"/>
        <v>0.008201900911553211</v>
      </c>
      <c r="M46" s="24">
        <f t="shared" si="2"/>
        <v>0</v>
      </c>
      <c r="N46" s="24">
        <f t="shared" si="2"/>
        <v>0.3028648571863634</v>
      </c>
      <c r="O46" s="24">
        <f t="shared" si="3"/>
        <v>0.0003666106973881117</v>
      </c>
    </row>
    <row r="47" spans="1:15" ht="12.75">
      <c r="A47" s="17">
        <v>46</v>
      </c>
      <c r="B47" s="18" t="s">
        <v>51</v>
      </c>
      <c r="C47" s="8">
        <v>80666</v>
      </c>
      <c r="D47" s="8">
        <v>720950</v>
      </c>
      <c r="E47" s="8">
        <v>76080</v>
      </c>
      <c r="F47" s="8">
        <v>0</v>
      </c>
      <c r="G47" s="8">
        <v>224820</v>
      </c>
      <c r="H47" s="8">
        <v>187571</v>
      </c>
      <c r="I47" s="10">
        <f t="shared" si="4"/>
        <v>1290087</v>
      </c>
      <c r="J47" s="23">
        <f t="shared" si="2"/>
        <v>0.06252756597035704</v>
      </c>
      <c r="K47" s="23">
        <f t="shared" si="2"/>
        <v>0.5588382798989525</v>
      </c>
      <c r="L47" s="23">
        <f t="shared" si="2"/>
        <v>0.05897276695292643</v>
      </c>
      <c r="M47" s="23">
        <f t="shared" si="2"/>
        <v>0</v>
      </c>
      <c r="N47" s="23">
        <f t="shared" si="2"/>
        <v>0.17426731685537486</v>
      </c>
      <c r="O47" s="23">
        <f t="shared" si="3"/>
        <v>0.1453940703223891</v>
      </c>
    </row>
    <row r="48" spans="1:15" ht="12.75">
      <c r="A48" s="19">
        <v>47</v>
      </c>
      <c r="B48" s="20" t="s">
        <v>52</v>
      </c>
      <c r="C48" s="8">
        <v>212727</v>
      </c>
      <c r="D48" s="8">
        <v>1265743</v>
      </c>
      <c r="E48" s="8">
        <v>147939</v>
      </c>
      <c r="F48" s="8">
        <v>0</v>
      </c>
      <c r="G48" s="8">
        <v>1610044</v>
      </c>
      <c r="H48" s="8">
        <v>0</v>
      </c>
      <c r="I48" s="10">
        <f t="shared" si="4"/>
        <v>3236453</v>
      </c>
      <c r="J48" s="23">
        <f t="shared" si="2"/>
        <v>0.065728437891729</v>
      </c>
      <c r="K48" s="23">
        <f t="shared" si="2"/>
        <v>0.3910895662628192</v>
      </c>
      <c r="L48" s="23">
        <f t="shared" si="2"/>
        <v>0.04571022659683301</v>
      </c>
      <c r="M48" s="23">
        <f t="shared" si="2"/>
        <v>0</v>
      </c>
      <c r="N48" s="23">
        <f t="shared" si="2"/>
        <v>0.4974717692486188</v>
      </c>
      <c r="O48" s="23">
        <f t="shared" si="3"/>
        <v>0</v>
      </c>
    </row>
    <row r="49" spans="1:15" ht="12.75">
      <c r="A49" s="19">
        <v>48</v>
      </c>
      <c r="B49" s="20" t="s">
        <v>53</v>
      </c>
      <c r="C49" s="8">
        <v>365000</v>
      </c>
      <c r="D49" s="8">
        <v>0</v>
      </c>
      <c r="E49" s="8">
        <v>130543</v>
      </c>
      <c r="F49" s="8">
        <v>0</v>
      </c>
      <c r="G49" s="8">
        <v>3281332</v>
      </c>
      <c r="H49" s="8">
        <v>0</v>
      </c>
      <c r="I49" s="10">
        <f t="shared" si="4"/>
        <v>3776875</v>
      </c>
      <c r="J49" s="23">
        <f t="shared" si="2"/>
        <v>0.0966407413536323</v>
      </c>
      <c r="K49" s="23">
        <f t="shared" si="2"/>
        <v>0</v>
      </c>
      <c r="L49" s="23">
        <f t="shared" si="2"/>
        <v>0.03456375972199239</v>
      </c>
      <c r="M49" s="23">
        <f t="shared" si="2"/>
        <v>0</v>
      </c>
      <c r="N49" s="23">
        <f t="shared" si="2"/>
        <v>0.8687954989243754</v>
      </c>
      <c r="O49" s="23">
        <f t="shared" si="3"/>
        <v>0</v>
      </c>
    </row>
    <row r="50" spans="1:15" ht="12.75">
      <c r="A50" s="19">
        <v>49</v>
      </c>
      <c r="B50" s="20" t="s">
        <v>54</v>
      </c>
      <c r="C50" s="8">
        <v>10500477</v>
      </c>
      <c r="D50" s="8">
        <v>3041416</v>
      </c>
      <c r="E50" s="8">
        <v>449784</v>
      </c>
      <c r="F50" s="8">
        <v>5091</v>
      </c>
      <c r="G50" s="8">
        <v>0</v>
      </c>
      <c r="H50" s="8">
        <v>753840</v>
      </c>
      <c r="I50" s="10">
        <f t="shared" si="4"/>
        <v>14750608</v>
      </c>
      <c r="J50" s="23">
        <f t="shared" si="2"/>
        <v>0.7118674023470761</v>
      </c>
      <c r="K50" s="23">
        <f t="shared" si="2"/>
        <v>0.20618919572671174</v>
      </c>
      <c r="L50" s="23">
        <f t="shared" si="2"/>
        <v>0.030492573594254554</v>
      </c>
      <c r="M50" s="23">
        <f t="shared" si="2"/>
        <v>0.000345138315654514</v>
      </c>
      <c r="N50" s="23">
        <f t="shared" si="2"/>
        <v>0</v>
      </c>
      <c r="O50" s="23">
        <f t="shared" si="3"/>
        <v>0.05110569001630306</v>
      </c>
    </row>
    <row r="51" spans="1:15" ht="12.75">
      <c r="A51" s="15">
        <v>50</v>
      </c>
      <c r="B51" s="16" t="s">
        <v>55</v>
      </c>
      <c r="C51" s="9">
        <v>3240976</v>
      </c>
      <c r="D51" s="9">
        <v>1508702</v>
      </c>
      <c r="E51" s="9">
        <v>218355</v>
      </c>
      <c r="F51" s="9">
        <v>8237852</v>
      </c>
      <c r="G51" s="9">
        <v>9939767</v>
      </c>
      <c r="H51" s="9">
        <v>0</v>
      </c>
      <c r="I51" s="11">
        <f t="shared" si="4"/>
        <v>23145652</v>
      </c>
      <c r="J51" s="24">
        <f t="shared" si="2"/>
        <v>0.14002526262816015</v>
      </c>
      <c r="K51" s="24">
        <f t="shared" si="2"/>
        <v>0.06518295531273001</v>
      </c>
      <c r="L51" s="24">
        <f t="shared" si="2"/>
        <v>0.009433953297146263</v>
      </c>
      <c r="M51" s="24">
        <f t="shared" si="2"/>
        <v>0.3559135858432504</v>
      </c>
      <c r="N51" s="24">
        <f t="shared" si="2"/>
        <v>0.4294442429187132</v>
      </c>
      <c r="O51" s="24">
        <f t="shared" si="3"/>
        <v>0</v>
      </c>
    </row>
    <row r="52" spans="1:15" ht="12.75">
      <c r="A52" s="17">
        <v>51</v>
      </c>
      <c r="B52" s="18" t="s">
        <v>56</v>
      </c>
      <c r="C52" s="8">
        <v>2594967</v>
      </c>
      <c r="D52" s="8">
        <v>2536460</v>
      </c>
      <c r="E52" s="8">
        <v>180661</v>
      </c>
      <c r="F52" s="8">
        <v>0</v>
      </c>
      <c r="G52" s="8">
        <v>1360000</v>
      </c>
      <c r="H52" s="8">
        <v>0</v>
      </c>
      <c r="I52" s="10">
        <f t="shared" si="4"/>
        <v>6672088</v>
      </c>
      <c r="J52" s="23">
        <f t="shared" si="2"/>
        <v>0.38892877312169744</v>
      </c>
      <c r="K52" s="23">
        <f t="shared" si="2"/>
        <v>0.38015985400672175</v>
      </c>
      <c r="L52" s="23">
        <f t="shared" si="2"/>
        <v>0.027077130877170685</v>
      </c>
      <c r="M52" s="23">
        <f t="shared" si="2"/>
        <v>0</v>
      </c>
      <c r="N52" s="23">
        <f t="shared" si="2"/>
        <v>0.20383424199441014</v>
      </c>
      <c r="O52" s="23">
        <f t="shared" si="3"/>
        <v>0</v>
      </c>
    </row>
    <row r="53" spans="1:15" ht="12.75">
      <c r="A53" s="19">
        <v>52</v>
      </c>
      <c r="B53" s="20" t="s">
        <v>57</v>
      </c>
      <c r="C53" s="8">
        <v>97983491</v>
      </c>
      <c r="D53" s="8">
        <v>70964953</v>
      </c>
      <c r="E53" s="8">
        <v>364309</v>
      </c>
      <c r="F53" s="8">
        <v>89195479</v>
      </c>
      <c r="G53" s="8">
        <v>10460035</v>
      </c>
      <c r="H53" s="8">
        <v>13000000</v>
      </c>
      <c r="I53" s="10">
        <f t="shared" si="4"/>
        <v>281968267</v>
      </c>
      <c r="J53" s="23">
        <f t="shared" si="2"/>
        <v>0.3474982913591479</v>
      </c>
      <c r="K53" s="23">
        <f t="shared" si="2"/>
        <v>0.25167709031598223</v>
      </c>
      <c r="L53" s="23">
        <f t="shared" si="2"/>
        <v>0.0012920212755714103</v>
      </c>
      <c r="M53" s="23">
        <f t="shared" si="2"/>
        <v>0.3163316211040159</v>
      </c>
      <c r="N53" s="23">
        <f t="shared" si="2"/>
        <v>0.037096497103342486</v>
      </c>
      <c r="O53" s="23">
        <f t="shared" si="3"/>
        <v>0.04610447884194004</v>
      </c>
    </row>
    <row r="54" spans="1:15" ht="12.75">
      <c r="A54" s="19">
        <v>53</v>
      </c>
      <c r="B54" s="20" t="s">
        <v>58</v>
      </c>
      <c r="C54" s="8">
        <v>2258488</v>
      </c>
      <c r="D54" s="8">
        <v>10027247</v>
      </c>
      <c r="E54" s="8">
        <v>544814</v>
      </c>
      <c r="F54" s="8">
        <v>522519</v>
      </c>
      <c r="G54" s="8">
        <v>5376668</v>
      </c>
      <c r="H54" s="8">
        <v>25239</v>
      </c>
      <c r="I54" s="10">
        <f t="shared" si="4"/>
        <v>18754975</v>
      </c>
      <c r="J54" s="23">
        <f t="shared" si="2"/>
        <v>0.12042074169653652</v>
      </c>
      <c r="K54" s="23">
        <f t="shared" si="2"/>
        <v>0.5346446476201648</v>
      </c>
      <c r="L54" s="23">
        <f t="shared" si="2"/>
        <v>0.029049038988321764</v>
      </c>
      <c r="M54" s="23">
        <f t="shared" si="2"/>
        <v>0.027860287736987118</v>
      </c>
      <c r="N54" s="23">
        <f t="shared" si="2"/>
        <v>0.28667956102314185</v>
      </c>
      <c r="O54" s="23">
        <f t="shared" si="3"/>
        <v>0.0013457229348479538</v>
      </c>
    </row>
    <row r="55" spans="1:15" ht="12.75">
      <c r="A55" s="19">
        <v>54</v>
      </c>
      <c r="B55" s="20" t="s">
        <v>59</v>
      </c>
      <c r="C55" s="8">
        <v>103995</v>
      </c>
      <c r="D55" s="8">
        <v>446662</v>
      </c>
      <c r="E55" s="8">
        <v>74667</v>
      </c>
      <c r="F55" s="8">
        <v>0</v>
      </c>
      <c r="G55" s="8">
        <v>60000</v>
      </c>
      <c r="H55" s="8">
        <v>0</v>
      </c>
      <c r="I55" s="10">
        <f t="shared" si="4"/>
        <v>685324</v>
      </c>
      <c r="J55" s="23">
        <f t="shared" si="2"/>
        <v>0.15174574361907653</v>
      </c>
      <c r="K55" s="23">
        <f t="shared" si="2"/>
        <v>0.6517530394382803</v>
      </c>
      <c r="L55" s="23">
        <f t="shared" si="2"/>
        <v>0.10895138649748148</v>
      </c>
      <c r="M55" s="23">
        <f t="shared" si="2"/>
        <v>0</v>
      </c>
      <c r="N55" s="23">
        <f t="shared" si="2"/>
        <v>0.08754983044516171</v>
      </c>
      <c r="O55" s="23">
        <f t="shared" si="3"/>
        <v>0</v>
      </c>
    </row>
    <row r="56" spans="1:15" ht="12.75">
      <c r="A56" s="15">
        <v>55</v>
      </c>
      <c r="B56" s="16" t="s">
        <v>60</v>
      </c>
      <c r="C56" s="9">
        <v>21015102</v>
      </c>
      <c r="D56" s="9">
        <v>4991393</v>
      </c>
      <c r="E56" s="9">
        <v>221728</v>
      </c>
      <c r="F56" s="9">
        <v>250000</v>
      </c>
      <c r="G56" s="9">
        <v>0</v>
      </c>
      <c r="H56" s="9">
        <v>0</v>
      </c>
      <c r="I56" s="11">
        <f t="shared" si="4"/>
        <v>26478223</v>
      </c>
      <c r="J56" s="24">
        <f t="shared" si="2"/>
        <v>0.793674938080248</v>
      </c>
      <c r="K56" s="24">
        <f t="shared" si="2"/>
        <v>0.18850936484672706</v>
      </c>
      <c r="L56" s="24">
        <f t="shared" si="2"/>
        <v>0.00837397585177827</v>
      </c>
      <c r="M56" s="24">
        <f t="shared" si="2"/>
        <v>0.009441721221246606</v>
      </c>
      <c r="N56" s="24">
        <f t="shared" si="2"/>
        <v>0</v>
      </c>
      <c r="O56" s="24">
        <f t="shared" si="3"/>
        <v>0</v>
      </c>
    </row>
    <row r="57" spans="1:15" ht="12.75">
      <c r="A57" s="17">
        <v>56</v>
      </c>
      <c r="B57" s="18" t="s">
        <v>61</v>
      </c>
      <c r="C57" s="8">
        <v>1499440</v>
      </c>
      <c r="D57" s="8">
        <v>450191</v>
      </c>
      <c r="E57" s="8">
        <v>74234</v>
      </c>
      <c r="F57" s="8">
        <v>0</v>
      </c>
      <c r="G57" s="8">
        <v>0</v>
      </c>
      <c r="H57" s="8">
        <v>0</v>
      </c>
      <c r="I57" s="10">
        <f t="shared" si="4"/>
        <v>2023865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</row>
    <row r="58" spans="1:15" ht="12.75">
      <c r="A58" s="19">
        <v>57</v>
      </c>
      <c r="B58" s="20" t="s">
        <v>62</v>
      </c>
      <c r="C58" s="8">
        <v>0</v>
      </c>
      <c r="D58" s="8">
        <v>21707826</v>
      </c>
      <c r="E58" s="8">
        <v>87306</v>
      </c>
      <c r="F58" s="8">
        <v>5170660</v>
      </c>
      <c r="G58" s="8">
        <v>650000</v>
      </c>
      <c r="H58" s="8">
        <v>0</v>
      </c>
      <c r="I58" s="10">
        <f t="shared" si="4"/>
        <v>27615792</v>
      </c>
      <c r="J58" s="27">
        <f t="shared" si="2"/>
        <v>0</v>
      </c>
      <c r="K58" s="27">
        <f t="shared" si="2"/>
        <v>0.7860656685131464</v>
      </c>
      <c r="L58" s="27">
        <f t="shared" si="2"/>
        <v>0.0031614519692210893</v>
      </c>
      <c r="M58" s="27">
        <f t="shared" si="2"/>
        <v>0.18723562228452473</v>
      </c>
      <c r="N58" s="27">
        <f t="shared" si="2"/>
        <v>0.023537257233107782</v>
      </c>
      <c r="O58" s="27">
        <f t="shared" si="3"/>
        <v>0</v>
      </c>
    </row>
    <row r="59" spans="1:15" ht="12.75">
      <c r="A59" s="19">
        <v>58</v>
      </c>
      <c r="B59" s="20" t="s">
        <v>63</v>
      </c>
      <c r="C59" s="8">
        <v>4923204</v>
      </c>
      <c r="D59" s="8">
        <v>211699</v>
      </c>
      <c r="E59" s="8">
        <v>155409</v>
      </c>
      <c r="F59" s="8">
        <v>393768</v>
      </c>
      <c r="G59" s="8">
        <v>1201726</v>
      </c>
      <c r="H59" s="8">
        <v>17063</v>
      </c>
      <c r="I59" s="10">
        <f t="shared" si="4"/>
        <v>6902869</v>
      </c>
      <c r="J59" s="27">
        <f t="shared" si="2"/>
        <v>0.7132112749061296</v>
      </c>
      <c r="K59" s="27">
        <f t="shared" si="2"/>
        <v>0.03066826271800899</v>
      </c>
      <c r="L59" s="27">
        <f t="shared" si="2"/>
        <v>0.02251368235439496</v>
      </c>
      <c r="M59" s="27">
        <f t="shared" si="2"/>
        <v>0.05704410731248123</v>
      </c>
      <c r="N59" s="27">
        <f t="shared" si="2"/>
        <v>0.17409080195495524</v>
      </c>
      <c r="O59" s="27">
        <f t="shared" si="3"/>
        <v>0.002471870754029955</v>
      </c>
    </row>
    <row r="60" spans="1:15" ht="12.75">
      <c r="A60" s="19">
        <v>59</v>
      </c>
      <c r="B60" s="20" t="s">
        <v>64</v>
      </c>
      <c r="C60" s="8">
        <v>69271</v>
      </c>
      <c r="D60" s="8">
        <v>2394836</v>
      </c>
      <c r="E60" s="8">
        <v>93237</v>
      </c>
      <c r="F60" s="8">
        <v>0</v>
      </c>
      <c r="G60" s="8">
        <v>930000</v>
      </c>
      <c r="H60" s="8">
        <v>0</v>
      </c>
      <c r="I60" s="10">
        <f t="shared" si="4"/>
        <v>3487344</v>
      </c>
      <c r="J60" s="27">
        <f t="shared" si="2"/>
        <v>0.01986354084942581</v>
      </c>
      <c r="K60" s="27">
        <f t="shared" si="2"/>
        <v>0.6867220440541569</v>
      </c>
      <c r="L60" s="27">
        <f t="shared" si="2"/>
        <v>0.026735819580746837</v>
      </c>
      <c r="M60" s="27">
        <f t="shared" si="2"/>
        <v>0</v>
      </c>
      <c r="N60" s="27">
        <f t="shared" si="2"/>
        <v>0.26667859551567036</v>
      </c>
      <c r="O60" s="27">
        <f t="shared" si="3"/>
        <v>0</v>
      </c>
    </row>
    <row r="61" spans="1:15" ht="12.75">
      <c r="A61" s="15">
        <v>60</v>
      </c>
      <c r="B61" s="16" t="s">
        <v>65</v>
      </c>
      <c r="C61" s="9">
        <v>88424</v>
      </c>
      <c r="D61" s="9">
        <v>432961</v>
      </c>
      <c r="E61" s="9">
        <v>219896</v>
      </c>
      <c r="F61" s="9">
        <v>2645010</v>
      </c>
      <c r="G61" s="9">
        <v>1760000</v>
      </c>
      <c r="H61" s="9">
        <v>329491</v>
      </c>
      <c r="I61" s="11">
        <f t="shared" si="4"/>
        <v>5475782</v>
      </c>
      <c r="J61" s="28">
        <f t="shared" si="2"/>
        <v>0.016148195819336856</v>
      </c>
      <c r="K61" s="28">
        <f t="shared" si="2"/>
        <v>0.07906834128897024</v>
      </c>
      <c r="L61" s="28">
        <f t="shared" si="2"/>
        <v>0.04015791717055208</v>
      </c>
      <c r="M61" s="28">
        <f t="shared" si="2"/>
        <v>0.483037856510723</v>
      </c>
      <c r="N61" s="28">
        <f t="shared" si="2"/>
        <v>0.32141527913273393</v>
      </c>
      <c r="O61" s="28">
        <f t="shared" si="3"/>
        <v>0.06017241007768388</v>
      </c>
    </row>
    <row r="62" spans="1:15" ht="12.75">
      <c r="A62" s="17">
        <v>61</v>
      </c>
      <c r="B62" s="18" t="s">
        <v>66</v>
      </c>
      <c r="C62" s="8">
        <v>2326272</v>
      </c>
      <c r="D62" s="8">
        <v>1343646</v>
      </c>
      <c r="E62" s="8">
        <v>0</v>
      </c>
      <c r="F62" s="8">
        <v>0</v>
      </c>
      <c r="G62" s="8">
        <v>1330000</v>
      </c>
      <c r="H62" s="8">
        <v>0</v>
      </c>
      <c r="I62" s="10">
        <f t="shared" si="4"/>
        <v>4999918</v>
      </c>
      <c r="J62" s="27">
        <f t="shared" si="2"/>
        <v>0.4652620302972969</v>
      </c>
      <c r="K62" s="27">
        <f t="shared" si="2"/>
        <v>0.2687336072311586</v>
      </c>
      <c r="L62" s="27">
        <f t="shared" si="2"/>
        <v>0</v>
      </c>
      <c r="M62" s="27">
        <f t="shared" si="2"/>
        <v>0</v>
      </c>
      <c r="N62" s="27">
        <f t="shared" si="2"/>
        <v>0.2660043624715445</v>
      </c>
      <c r="O62" s="27">
        <f t="shared" si="3"/>
        <v>0</v>
      </c>
    </row>
    <row r="63" spans="1:15" ht="12.75">
      <c r="A63" s="19">
        <v>62</v>
      </c>
      <c r="B63" s="20" t="s">
        <v>67</v>
      </c>
      <c r="C63" s="8">
        <v>0</v>
      </c>
      <c r="D63" s="8">
        <v>263590</v>
      </c>
      <c r="E63" s="8">
        <v>84586</v>
      </c>
      <c r="F63" s="8">
        <v>0</v>
      </c>
      <c r="G63" s="8">
        <v>0</v>
      </c>
      <c r="H63" s="8">
        <v>0</v>
      </c>
      <c r="I63" s="10">
        <f t="shared" si="4"/>
        <v>348176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</row>
    <row r="64" spans="1:15" ht="12.75">
      <c r="A64" s="19">
        <v>63</v>
      </c>
      <c r="B64" s="20" t="s">
        <v>68</v>
      </c>
      <c r="C64" s="8">
        <v>224657</v>
      </c>
      <c r="D64" s="8">
        <v>859804</v>
      </c>
      <c r="E64" s="8">
        <v>21997</v>
      </c>
      <c r="F64" s="8">
        <v>0</v>
      </c>
      <c r="G64" s="8">
        <v>1010000</v>
      </c>
      <c r="H64" s="8">
        <v>0</v>
      </c>
      <c r="I64" s="10">
        <f t="shared" si="4"/>
        <v>2116458</v>
      </c>
      <c r="J64" s="27">
        <f t="shared" si="2"/>
        <v>0.10614762967183851</v>
      </c>
      <c r="K64" s="27">
        <f t="shared" si="2"/>
        <v>0.40624666305686197</v>
      </c>
      <c r="L64" s="27">
        <f t="shared" si="2"/>
        <v>0.010393308064700551</v>
      </c>
      <c r="M64" s="27">
        <f t="shared" si="2"/>
        <v>0</v>
      </c>
      <c r="N64" s="27">
        <f t="shared" si="2"/>
        <v>0.47721239920659897</v>
      </c>
      <c r="O64" s="27">
        <f t="shared" si="3"/>
        <v>0</v>
      </c>
    </row>
    <row r="65" spans="1:15" ht="12.75">
      <c r="A65" s="19">
        <v>64</v>
      </c>
      <c r="B65" s="20" t="s">
        <v>69</v>
      </c>
      <c r="C65" s="8">
        <v>201310</v>
      </c>
      <c r="D65" s="8">
        <v>341047</v>
      </c>
      <c r="E65" s="8">
        <v>90467</v>
      </c>
      <c r="F65" s="8">
        <v>0</v>
      </c>
      <c r="G65" s="8">
        <v>6471000</v>
      </c>
      <c r="H65" s="8">
        <v>0</v>
      </c>
      <c r="I65" s="10">
        <f t="shared" si="4"/>
        <v>7103824</v>
      </c>
      <c r="J65" s="27">
        <f t="shared" si="2"/>
        <v>0.028338258380275188</v>
      </c>
      <c r="K65" s="27">
        <f t="shared" si="2"/>
        <v>0.04800893152758289</v>
      </c>
      <c r="L65" s="27">
        <f t="shared" si="2"/>
        <v>0.012734972037595526</v>
      </c>
      <c r="M65" s="27">
        <f t="shared" si="2"/>
        <v>0</v>
      </c>
      <c r="N65" s="27">
        <f t="shared" si="2"/>
        <v>0.9109178380545464</v>
      </c>
      <c r="O65" s="27">
        <f t="shared" si="3"/>
        <v>0</v>
      </c>
    </row>
    <row r="66" spans="1:15" ht="12.75">
      <c r="A66" s="19">
        <v>65</v>
      </c>
      <c r="B66" s="20" t="s">
        <v>70</v>
      </c>
      <c r="C66" s="8">
        <v>405362</v>
      </c>
      <c r="D66" s="8">
        <v>1519371</v>
      </c>
      <c r="E66" s="8">
        <v>473610</v>
      </c>
      <c r="F66" s="8">
        <v>1543142</v>
      </c>
      <c r="G66" s="8">
        <v>3995000</v>
      </c>
      <c r="H66" s="8">
        <v>0</v>
      </c>
      <c r="I66" s="10">
        <f>SUM(C66:H66)</f>
        <v>7936485</v>
      </c>
      <c r="J66" s="27">
        <f t="shared" si="2"/>
        <v>0.05107575960894527</v>
      </c>
      <c r="K66" s="27">
        <f t="shared" si="2"/>
        <v>0.1914412992653549</v>
      </c>
      <c r="L66" s="27">
        <f t="shared" si="2"/>
        <v>0.05967503246084381</v>
      </c>
      <c r="M66" s="27">
        <f t="shared" si="2"/>
        <v>0.19443645392135184</v>
      </c>
      <c r="N66" s="27">
        <f t="shared" si="2"/>
        <v>0.5033714547435042</v>
      </c>
      <c r="O66" s="27">
        <f t="shared" si="3"/>
        <v>0</v>
      </c>
    </row>
    <row r="67" spans="1:15" ht="12.75">
      <c r="A67" s="15">
        <v>66</v>
      </c>
      <c r="B67" s="16" t="s">
        <v>71</v>
      </c>
      <c r="C67" s="9">
        <v>0</v>
      </c>
      <c r="D67" s="9">
        <v>98428</v>
      </c>
      <c r="E67" s="9">
        <v>137222</v>
      </c>
      <c r="F67" s="9">
        <v>0</v>
      </c>
      <c r="G67" s="9">
        <v>0</v>
      </c>
      <c r="H67" s="9">
        <v>0</v>
      </c>
      <c r="I67" s="11">
        <f>SUM(C67:H67)</f>
        <v>235650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</row>
    <row r="68" spans="1:15" ht="12.75">
      <c r="A68" s="19">
        <v>67</v>
      </c>
      <c r="B68" s="20" t="s">
        <v>82</v>
      </c>
      <c r="C68" s="8">
        <v>249884</v>
      </c>
      <c r="D68" s="8">
        <v>9443</v>
      </c>
      <c r="E68" s="8">
        <v>18531</v>
      </c>
      <c r="F68" s="8">
        <v>0</v>
      </c>
      <c r="G68" s="8">
        <v>1800000</v>
      </c>
      <c r="H68" s="8">
        <v>0</v>
      </c>
      <c r="I68" s="10">
        <f>SUM(C68:H68)</f>
        <v>2077858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</row>
    <row r="69" spans="1:15" ht="12.75">
      <c r="A69" s="15">
        <v>68</v>
      </c>
      <c r="B69" s="16" t="s">
        <v>83</v>
      </c>
      <c r="C69" s="9">
        <v>335526</v>
      </c>
      <c r="D69" s="9">
        <v>0</v>
      </c>
      <c r="E69" s="9">
        <v>0</v>
      </c>
      <c r="F69" s="9">
        <v>0</v>
      </c>
      <c r="G69" s="9">
        <v>310833</v>
      </c>
      <c r="H69" s="9">
        <v>0</v>
      </c>
      <c r="I69" s="11">
        <f>SUM(C69:H69)</f>
        <v>646359</v>
      </c>
      <c r="J69" s="23">
        <f aca="true" t="shared" si="5" ref="J69:O69">C69/$I69</f>
        <v>0.5191016138090442</v>
      </c>
      <c r="K69" s="23">
        <f t="shared" si="5"/>
        <v>0</v>
      </c>
      <c r="L69" s="23">
        <f t="shared" si="5"/>
        <v>0</v>
      </c>
      <c r="M69" s="23">
        <f t="shared" si="5"/>
        <v>0</v>
      </c>
      <c r="N69" s="23">
        <f t="shared" si="5"/>
        <v>0.4808983861909558</v>
      </c>
      <c r="O69" s="23">
        <f t="shared" si="5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5"/>
    </row>
    <row r="71" spans="1:15" ht="13.5" thickBot="1">
      <c r="A71" s="1"/>
      <c r="B71" s="2" t="s">
        <v>72</v>
      </c>
      <c r="C71" s="13">
        <f aca="true" t="shared" si="6" ref="C71:H71">SUM(C2:C70)</f>
        <v>304520828</v>
      </c>
      <c r="D71" s="13">
        <f t="shared" si="6"/>
        <v>274913878</v>
      </c>
      <c r="E71" s="13">
        <f t="shared" si="6"/>
        <v>16591157</v>
      </c>
      <c r="F71" s="13">
        <f>SUM(F2:F70)</f>
        <v>217522058</v>
      </c>
      <c r="G71" s="13">
        <f t="shared" si="6"/>
        <v>253215605</v>
      </c>
      <c r="H71" s="13">
        <f t="shared" si="6"/>
        <v>53474850</v>
      </c>
      <c r="I71" s="14">
        <f>SUM(I2:I70)</f>
        <v>1120238376</v>
      </c>
      <c r="J71" s="26">
        <f aca="true" t="shared" si="7" ref="J71:O71">C71/$I71</f>
        <v>0.27183574007466427</v>
      </c>
      <c r="K71" s="26">
        <f t="shared" si="7"/>
        <v>0.24540658835633392</v>
      </c>
      <c r="L71" s="26">
        <f t="shared" si="7"/>
        <v>0.014810380857725588</v>
      </c>
      <c r="M71" s="26">
        <f t="shared" si="7"/>
        <v>0.1941747958829077</v>
      </c>
      <c r="N71" s="26">
        <f t="shared" si="7"/>
        <v>0.2260372528069865</v>
      </c>
      <c r="O71" s="26">
        <f t="shared" si="7"/>
        <v>0.04773524202138206</v>
      </c>
    </row>
    <row r="72" ht="13.5" thickTop="1"/>
  </sheetData>
  <printOptions horizontalCentered="1"/>
  <pageMargins left="0.25" right="0.25" top="1" bottom="0.25" header="0.5" footer="0.25"/>
  <pageSetup fitToWidth="2" horizontalDpi="600" verticalDpi="600" orientation="portrait" paperSize="5" scale="98" r:id="rId1"/>
  <headerFooter alignWithMargins="0">
    <oddHeader>&amp;C&amp;14Other Uses of Funds - Object Code 900
Expenditures by Fund Source - FY 2005-2006
</oddHeader>
    <oddFooter>&amp;L&amp;"Arial Narrow,Regular"* Includes keypunch codes 51115 and 51120 under Other Uses of Funds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2007-10-30T14:19:14Z</cp:lastPrinted>
  <dcterms:created xsi:type="dcterms:W3CDTF">2003-11-24T19:14:29Z</dcterms:created>
  <dcterms:modified xsi:type="dcterms:W3CDTF">2007-10-30T14:20:29Z</dcterms:modified>
  <cp:category/>
  <cp:version/>
  <cp:contentType/>
  <cp:contentStatus/>
</cp:coreProperties>
</file>