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0" windowWidth="7800" windowHeight="9480" activeTab="0"/>
  </bookViews>
  <sheets>
    <sheet name="Benefits - 200" sheetId="1" r:id="rId1"/>
  </sheets>
  <definedNames>
    <definedName name="_xlnm.Print_Area" localSheetId="0">'Benefits - 200'!$A$1:$AC$73</definedName>
    <definedName name="_xlnm.Print_Titles" localSheetId="0">'Benefits - 200'!$A:$B</definedName>
  </definedNames>
  <calcPr fullCalcOnLoad="1"/>
</workbook>
</file>

<file path=xl/sharedStrings.xml><?xml version="1.0" encoding="utf-8"?>
<sst xmlns="http://schemas.openxmlformats.org/spreadsheetml/2006/main" count="110" uniqueCount="96">
  <si>
    <t>LEA</t>
  </si>
  <si>
    <t>Group Insurance</t>
  </si>
  <si>
    <t>Social Security Contributions</t>
  </si>
  <si>
    <t>Medicare/ Medicaid Contributions</t>
  </si>
  <si>
    <t>Louisiana Parochial School Employees' Retirement System Contributions (LPSERS)</t>
  </si>
  <si>
    <t>Other Retirement Contributions</t>
  </si>
  <si>
    <t>Unemployment Compensation</t>
  </si>
  <si>
    <t>Workmen's Compensation</t>
  </si>
  <si>
    <t>Health Benefits</t>
  </si>
  <si>
    <t>Sick Leave Severance Pay</t>
  </si>
  <si>
    <t>Other Employee Benefits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</si>
  <si>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</si>
  <si>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</si>
  <si>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</si>
  <si>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</si>
  <si>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</si>
  <si>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</si>
  <si>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</si>
  <si>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</si>
  <si>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</si>
  <si>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</si>
  <si>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</si>
  <si>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</si>
  <si>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</si>
  <si>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</si>
  <si>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</si>
  <si>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</si>
  <si>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</si>
  <si>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</si>
  <si>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</si>
  <si>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</si>
  <si>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</si>
  <si>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</si>
  <si>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</si>
  <si>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</si>
  <si>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</si>
  <si>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</si>
  <si>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</si>
  <si>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</si>
  <si>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</si>
  <si>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</si>
  <si>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</si>
  <si>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</si>
  <si>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</si>
  <si>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</si>
  <si>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</si>
  <si>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</si>
  <si>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</si>
  <si>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</si>
  <si>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</si>
  <si>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</si>
  <si>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</si>
  <si>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</si>
  <si>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</si>
  <si>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</si>
  <si>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</si>
  <si>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</si>
  <si>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</si>
  <si>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</si>
  <si>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</si>
  <si>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</si>
  <si>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</si>
  <si>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</si>
  <si>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</si>
  <si>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</si>
  <si>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</si>
  <si>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</si>
  <si>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</si>
  <si>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</si>
  <si>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</si>
  <si>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</si>
  <si>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</si>
  <si>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</si>
  <si>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</si>
  <si>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</si>
  <si>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</si>
  <si>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</si>
  <si>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</si>
  <si>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</si>
  <si>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</si>
  <si>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210</t>
  </si>
  <si>
    <t>Object Code 220</t>
  </si>
  <si>
    <t>Object Code 225</t>
  </si>
  <si>
    <t>Object Code 231</t>
  </si>
  <si>
    <t>Object Code 233</t>
  </si>
  <si>
    <t>Object Code 235</t>
  </si>
  <si>
    <t xml:space="preserve"> Object Code 239</t>
  </si>
  <si>
    <t>Object Code 250</t>
  </si>
  <si>
    <t>Object Code 260</t>
  </si>
  <si>
    <t>Object Code 270</t>
  </si>
  <si>
    <t>Object Code 280</t>
  </si>
  <si>
    <t>Object Code 290</t>
  </si>
  <si>
    <t>Louisiana School Employees' Retirement System Contributions (LSERS)</t>
  </si>
  <si>
    <t>Total Benefits Expenditures</t>
  </si>
  <si>
    <t>Louisiana Teachers' Retirement System Contributions (TRS)</t>
  </si>
  <si>
    <t>Jan.  2006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</si>
</sst>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5"/>
  <sheetViews>
    <sheetView tabSelected="1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2:C3"/>
    </sheetView>
  </sheetViews>
  <sheetFormatPr defaultColWidth="9.140625" defaultRowHeight="12.75"/>
  <cols>
    <col min="1" max="1" width="4.00390625" style="1" bestFit="1" customWidth="1"/>
    <col min="2" max="2" width="17.28125" style="1" bestFit="1" customWidth="1"/>
    <col min="3" max="3" width="10.8515625" style="1" bestFit="1" customWidth="1"/>
    <col min="4" max="4" width="15.8515625" style="1" bestFit="1" customWidth="1"/>
    <col min="5" max="5" width="7.8515625" style="1" bestFit="1" customWidth="1"/>
    <col min="6" max="6" width="13.421875" style="1" bestFit="1" customWidth="1"/>
    <col min="7" max="7" width="7.8515625" style="1" bestFit="1" customWidth="1"/>
    <col min="8" max="8" width="15.421875" style="1" bestFit="1" customWidth="1"/>
    <col min="9" max="9" width="7.8515625" style="1" bestFit="1" customWidth="1"/>
    <col min="10" max="10" width="16.8515625" style="1" customWidth="1"/>
    <col min="11" max="11" width="7.8515625" style="1" bestFit="1" customWidth="1"/>
    <col min="12" max="12" width="17.57421875" style="1" customWidth="1"/>
    <col min="13" max="13" width="7.8515625" style="1" bestFit="1" customWidth="1"/>
    <col min="14" max="14" width="17.28125" style="1" customWidth="1"/>
    <col min="15" max="15" width="7.8515625" style="1" bestFit="1" customWidth="1"/>
    <col min="16" max="16" width="14.42187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6.140625" style="1" bestFit="1" customWidth="1"/>
    <col min="21" max="21" width="7.8515625" style="1" bestFit="1" customWidth="1"/>
    <col min="22" max="22" width="16.140625" style="1" bestFit="1" customWidth="1"/>
    <col min="23" max="23" width="7.8515625" style="1" bestFit="1" customWidth="1"/>
    <col min="24" max="24" width="15.140625" style="1" bestFit="1" customWidth="1"/>
    <col min="25" max="25" width="7.8515625" style="1" bestFit="1" customWidth="1"/>
    <col min="26" max="26" width="14.7109375" style="1" bestFit="1" customWidth="1"/>
    <col min="27" max="27" width="7.8515625" style="1" bestFit="1" customWidth="1"/>
    <col min="28" max="28" width="17.00390625" style="1" bestFit="1" customWidth="1"/>
    <col min="29" max="29" width="8.00390625" style="1" bestFit="1" customWidth="1"/>
    <col min="30" max="16384" width="9.140625" style="1" customWidth="1"/>
  </cols>
  <sheetData>
    <row r="2" spans="3:29" ht="63.75">
      <c r="C2" s="36" t="s">
        <v>95</v>
      </c>
      <c r="D2" s="24" t="s">
        <v>1</v>
      </c>
      <c r="E2" s="18"/>
      <c r="F2" s="24" t="s">
        <v>2</v>
      </c>
      <c r="G2" s="18"/>
      <c r="H2" s="24" t="s">
        <v>3</v>
      </c>
      <c r="I2" s="23"/>
      <c r="J2" s="29" t="s">
        <v>94</v>
      </c>
      <c r="K2" s="18"/>
      <c r="L2" s="24" t="s">
        <v>92</v>
      </c>
      <c r="M2" s="18"/>
      <c r="N2" s="24" t="s">
        <v>4</v>
      </c>
      <c r="O2" s="23"/>
      <c r="P2" s="29" t="s">
        <v>5</v>
      </c>
      <c r="Q2" s="23"/>
      <c r="R2" s="29" t="s">
        <v>6</v>
      </c>
      <c r="S2" s="18"/>
      <c r="T2" s="24" t="s">
        <v>7</v>
      </c>
      <c r="U2" s="18"/>
      <c r="V2" s="29" t="s">
        <v>8</v>
      </c>
      <c r="W2" s="33"/>
      <c r="X2" s="29" t="s">
        <v>9</v>
      </c>
      <c r="Y2" s="23"/>
      <c r="Z2" s="29" t="s">
        <v>10</v>
      </c>
      <c r="AA2" s="18"/>
      <c r="AB2" s="34" t="s">
        <v>93</v>
      </c>
      <c r="AC2" s="31"/>
    </row>
    <row r="3" spans="1:29" ht="15" customHeight="1">
      <c r="A3" s="8" t="s">
        <v>0</v>
      </c>
      <c r="B3" s="4" t="s">
        <v>77</v>
      </c>
      <c r="C3" s="37"/>
      <c r="D3" s="5" t="s">
        <v>80</v>
      </c>
      <c r="E3" s="22" t="s">
        <v>79</v>
      </c>
      <c r="F3" s="5" t="s">
        <v>81</v>
      </c>
      <c r="G3" s="22" t="s">
        <v>79</v>
      </c>
      <c r="H3" s="5" t="s">
        <v>82</v>
      </c>
      <c r="I3" s="22" t="s">
        <v>79</v>
      </c>
      <c r="J3" s="5" t="s">
        <v>83</v>
      </c>
      <c r="K3" s="22" t="s">
        <v>79</v>
      </c>
      <c r="L3" s="5" t="s">
        <v>84</v>
      </c>
      <c r="M3" s="22" t="s">
        <v>79</v>
      </c>
      <c r="N3" s="5" t="s">
        <v>85</v>
      </c>
      <c r="O3" s="22" t="s">
        <v>79</v>
      </c>
      <c r="P3" s="5" t="s">
        <v>86</v>
      </c>
      <c r="Q3" s="22" t="s">
        <v>79</v>
      </c>
      <c r="R3" s="5" t="s">
        <v>87</v>
      </c>
      <c r="S3" s="22" t="s">
        <v>79</v>
      </c>
      <c r="T3" s="5" t="s">
        <v>88</v>
      </c>
      <c r="U3" s="22" t="s">
        <v>79</v>
      </c>
      <c r="V3" s="5" t="s">
        <v>89</v>
      </c>
      <c r="W3" s="22" t="s">
        <v>79</v>
      </c>
      <c r="X3" s="5" t="s">
        <v>90</v>
      </c>
      <c r="Y3" s="22" t="s">
        <v>79</v>
      </c>
      <c r="Z3" s="5" t="s">
        <v>91</v>
      </c>
      <c r="AA3" s="22" t="s">
        <v>79</v>
      </c>
      <c r="AB3" s="35"/>
      <c r="AC3" s="32" t="s">
        <v>79</v>
      </c>
    </row>
    <row r="4" spans="1:29" ht="12.75">
      <c r="A4" s="9">
        <v>1</v>
      </c>
      <c r="B4" s="2" t="s">
        <v>11</v>
      </c>
      <c r="C4" s="19">
        <v>9545</v>
      </c>
      <c r="D4" s="12">
        <v>3955155</v>
      </c>
      <c r="E4" s="12">
        <f>D4/$C4</f>
        <v>414.3693033001571</v>
      </c>
      <c r="F4" s="12">
        <v>598</v>
      </c>
      <c r="G4" s="12">
        <f>F4/$C4</f>
        <v>0.06265060240963856</v>
      </c>
      <c r="H4" s="12">
        <v>446785</v>
      </c>
      <c r="I4" s="12">
        <f>H4/$C4</f>
        <v>46.80827658459927</v>
      </c>
      <c r="J4" s="12">
        <v>5790997</v>
      </c>
      <c r="K4" s="12">
        <f>J4/$C4</f>
        <v>606.7047668936616</v>
      </c>
      <c r="L4" s="12">
        <v>408146</v>
      </c>
      <c r="M4" s="12">
        <f>L4/$C4</f>
        <v>42.76018858040859</v>
      </c>
      <c r="N4" s="12">
        <v>326</v>
      </c>
      <c r="O4" s="12">
        <f>N4/$C4</f>
        <v>0.034154007333682554</v>
      </c>
      <c r="P4" s="12">
        <v>13683</v>
      </c>
      <c r="Q4" s="12">
        <f>P4/$C4</f>
        <v>1.4335254059717129</v>
      </c>
      <c r="R4" s="12">
        <v>8526</v>
      </c>
      <c r="S4" s="12">
        <f>R4/$C4</f>
        <v>0.8932425353588266</v>
      </c>
      <c r="T4" s="12">
        <v>541092</v>
      </c>
      <c r="U4" s="12">
        <f>T4/$C4</f>
        <v>56.68852802514405</v>
      </c>
      <c r="V4" s="12">
        <v>1147227</v>
      </c>
      <c r="W4" s="12">
        <f>V4/$C4</f>
        <v>120.19140911471975</v>
      </c>
      <c r="X4" s="12">
        <v>222047</v>
      </c>
      <c r="Y4" s="12">
        <f>X4/$C4</f>
        <v>23.263174436877947</v>
      </c>
      <c r="Z4" s="12">
        <v>0</v>
      </c>
      <c r="AA4" s="12">
        <f>Z4/$C4</f>
        <v>0</v>
      </c>
      <c r="AB4" s="13">
        <f>D4+F4+H4+J4+L4+N4+P4+R4+T4+V4+X4+Z4</f>
        <v>12534582</v>
      </c>
      <c r="AC4" s="12">
        <f>AB4/$C4</f>
        <v>1313.2092194866423</v>
      </c>
    </row>
    <row r="5" spans="1:29" ht="12.75">
      <c r="A5" s="9">
        <v>2</v>
      </c>
      <c r="B5" s="2" t="s">
        <v>12</v>
      </c>
      <c r="C5" s="19">
        <v>4377</v>
      </c>
      <c r="D5" s="12">
        <v>2603541</v>
      </c>
      <c r="E5" s="12">
        <f aca="true" t="shared" si="0" ref="E5:E70">D5/$C5</f>
        <v>594.8231665524331</v>
      </c>
      <c r="F5" s="12">
        <v>74206</v>
      </c>
      <c r="G5" s="12">
        <f aca="true" t="shared" si="1" ref="G5:G70">F5/$C5</f>
        <v>16.95362120173635</v>
      </c>
      <c r="H5" s="12">
        <v>226328</v>
      </c>
      <c r="I5" s="12">
        <f aca="true" t="shared" si="2" ref="I5:I70">H5/$C5</f>
        <v>51.70847612519991</v>
      </c>
      <c r="J5" s="12">
        <v>2922439</v>
      </c>
      <c r="K5" s="12">
        <f aca="true" t="shared" si="3" ref="K5:K70">J5/$C5</f>
        <v>667.6808316198309</v>
      </c>
      <c r="L5" s="12">
        <v>295043</v>
      </c>
      <c r="M5" s="12">
        <f aca="true" t="shared" si="4" ref="M5:M70">L5/$C5</f>
        <v>67.40758510395248</v>
      </c>
      <c r="N5" s="12">
        <v>0</v>
      </c>
      <c r="O5" s="12">
        <f aca="true" t="shared" si="5" ref="O5:O70">N5/$C5</f>
        <v>0</v>
      </c>
      <c r="P5" s="12">
        <v>14177</v>
      </c>
      <c r="Q5" s="12">
        <f aca="true" t="shared" si="6" ref="Q5:Q70">P5/$C5</f>
        <v>3.2389764679003883</v>
      </c>
      <c r="R5" s="12">
        <v>11173</v>
      </c>
      <c r="S5" s="12">
        <f aca="true" t="shared" si="7" ref="S5:S70">R5/$C5</f>
        <v>2.552661640392963</v>
      </c>
      <c r="T5" s="12">
        <v>531537</v>
      </c>
      <c r="U5" s="12">
        <f aca="true" t="shared" si="8" ref="U5:U70">T5/$C5</f>
        <v>121.43865661411925</v>
      </c>
      <c r="V5" s="12">
        <v>1354232</v>
      </c>
      <c r="W5" s="12">
        <f aca="true" t="shared" si="9" ref="W5:W70">V5/$C5</f>
        <v>309.39730408955904</v>
      </c>
      <c r="X5" s="12">
        <v>30545</v>
      </c>
      <c r="Y5" s="12">
        <f aca="true" t="shared" si="10" ref="Y5:Y70">X5/$C5</f>
        <v>6.978524103267078</v>
      </c>
      <c r="Z5" s="12">
        <v>0</v>
      </c>
      <c r="AA5" s="12">
        <f aca="true" t="shared" si="11" ref="AA5:AA70">Z5/$C5</f>
        <v>0</v>
      </c>
      <c r="AB5" s="13">
        <f aca="true" t="shared" si="12" ref="AB5:AB68">D5+F5+H5+J5+L5+N5+P5+R5+T5+V5+X5+Z5</f>
        <v>8063221</v>
      </c>
      <c r="AC5" s="12">
        <f aca="true" t="shared" si="13" ref="AC5:AC70">AB5/$C5</f>
        <v>1842.1798035183915</v>
      </c>
    </row>
    <row r="6" spans="1:29" ht="12.75">
      <c r="A6" s="9">
        <v>3</v>
      </c>
      <c r="B6" s="2" t="s">
        <v>13</v>
      </c>
      <c r="C6" s="19">
        <v>17944</v>
      </c>
      <c r="D6" s="12">
        <v>13178700</v>
      </c>
      <c r="E6" s="12">
        <f t="shared" si="0"/>
        <v>734.4349086045474</v>
      </c>
      <c r="F6" s="12">
        <v>95086</v>
      </c>
      <c r="G6" s="12">
        <f t="shared" si="1"/>
        <v>5.29904146232724</v>
      </c>
      <c r="H6" s="12">
        <v>1069279</v>
      </c>
      <c r="I6" s="12">
        <f t="shared" si="2"/>
        <v>59.58977931341953</v>
      </c>
      <c r="J6" s="12">
        <v>10875656</v>
      </c>
      <c r="K6" s="12">
        <f t="shared" si="3"/>
        <v>606.0887204636647</v>
      </c>
      <c r="L6" s="12">
        <v>1157526</v>
      </c>
      <c r="M6" s="12">
        <f t="shared" si="4"/>
        <v>64.50769059295587</v>
      </c>
      <c r="N6" s="12">
        <v>1377</v>
      </c>
      <c r="O6" s="12">
        <f t="shared" si="5"/>
        <v>0.07673874275523852</v>
      </c>
      <c r="P6" s="12">
        <v>4485</v>
      </c>
      <c r="Q6" s="12">
        <f t="shared" si="6"/>
        <v>0.24994427106553724</v>
      </c>
      <c r="R6" s="12">
        <v>30545</v>
      </c>
      <c r="S6" s="12">
        <f t="shared" si="7"/>
        <v>1.7022403031654034</v>
      </c>
      <c r="T6" s="12">
        <v>739503</v>
      </c>
      <c r="U6" s="12">
        <f t="shared" si="8"/>
        <v>41.21171422202408</v>
      </c>
      <c r="V6" s="12">
        <v>5676958</v>
      </c>
      <c r="W6" s="12">
        <f t="shared" si="9"/>
        <v>316.3708203299153</v>
      </c>
      <c r="X6" s="12">
        <v>545247</v>
      </c>
      <c r="Y6" s="12">
        <f t="shared" si="10"/>
        <v>30.38603432902363</v>
      </c>
      <c r="Z6" s="12">
        <v>1012</v>
      </c>
      <c r="AA6" s="12">
        <f t="shared" si="11"/>
        <v>0.05639768167632635</v>
      </c>
      <c r="AB6" s="13">
        <f t="shared" si="12"/>
        <v>33375374</v>
      </c>
      <c r="AC6" s="12">
        <f t="shared" si="13"/>
        <v>1859.9740303165404</v>
      </c>
    </row>
    <row r="7" spans="1:29" ht="12.75">
      <c r="A7" s="9">
        <v>4</v>
      </c>
      <c r="B7" s="2" t="s">
        <v>14</v>
      </c>
      <c r="C7" s="19">
        <v>4368</v>
      </c>
      <c r="D7" s="12">
        <v>2923370</v>
      </c>
      <c r="E7" s="12">
        <f t="shared" si="0"/>
        <v>669.2696886446887</v>
      </c>
      <c r="F7" s="12">
        <v>64364</v>
      </c>
      <c r="G7" s="12">
        <f t="shared" si="1"/>
        <v>14.735347985347985</v>
      </c>
      <c r="H7" s="12">
        <v>214623</v>
      </c>
      <c r="I7" s="12">
        <f t="shared" si="2"/>
        <v>49.1353021978022</v>
      </c>
      <c r="J7" s="12">
        <v>2521440</v>
      </c>
      <c r="K7" s="12">
        <f t="shared" si="3"/>
        <v>577.2527472527472</v>
      </c>
      <c r="L7" s="12">
        <v>237863</v>
      </c>
      <c r="M7" s="12">
        <f t="shared" si="4"/>
        <v>54.45581501831502</v>
      </c>
      <c r="N7" s="12">
        <v>0</v>
      </c>
      <c r="O7" s="12">
        <f t="shared" si="5"/>
        <v>0</v>
      </c>
      <c r="P7" s="12">
        <v>17055</v>
      </c>
      <c r="Q7" s="12">
        <f t="shared" si="6"/>
        <v>3.904532967032967</v>
      </c>
      <c r="R7" s="12">
        <v>66012</v>
      </c>
      <c r="S7" s="12">
        <f t="shared" si="7"/>
        <v>15.112637362637363</v>
      </c>
      <c r="T7" s="12">
        <v>173402</v>
      </c>
      <c r="U7" s="12">
        <f t="shared" si="8"/>
        <v>39.69826007326007</v>
      </c>
      <c r="V7" s="12">
        <v>2442734</v>
      </c>
      <c r="W7" s="12">
        <f t="shared" si="9"/>
        <v>559.2339743589744</v>
      </c>
      <c r="X7" s="12">
        <v>91324</v>
      </c>
      <c r="Y7" s="12">
        <f t="shared" si="10"/>
        <v>20.907509157509157</v>
      </c>
      <c r="Z7" s="12">
        <v>90068</v>
      </c>
      <c r="AA7" s="12">
        <f t="shared" si="11"/>
        <v>20.61996336996337</v>
      </c>
      <c r="AB7" s="13">
        <f t="shared" si="12"/>
        <v>8842255</v>
      </c>
      <c r="AC7" s="12">
        <f t="shared" si="13"/>
        <v>2024.3257783882784</v>
      </c>
    </row>
    <row r="8" spans="1:29" ht="12.75">
      <c r="A8" s="10">
        <v>5</v>
      </c>
      <c r="B8" s="3" t="s">
        <v>15</v>
      </c>
      <c r="C8" s="20">
        <v>6439</v>
      </c>
      <c r="D8" s="14">
        <v>2798377</v>
      </c>
      <c r="E8" s="14">
        <f t="shared" si="0"/>
        <v>434.5980742351297</v>
      </c>
      <c r="F8" s="14">
        <v>99188</v>
      </c>
      <c r="G8" s="14">
        <f t="shared" si="1"/>
        <v>15.404255319148936</v>
      </c>
      <c r="H8" s="14">
        <v>221323</v>
      </c>
      <c r="I8" s="14">
        <f t="shared" si="2"/>
        <v>34.372262773722625</v>
      </c>
      <c r="J8" s="14">
        <v>2773619</v>
      </c>
      <c r="K8" s="14">
        <f t="shared" si="3"/>
        <v>430.75306724646686</v>
      </c>
      <c r="L8" s="14">
        <v>321205</v>
      </c>
      <c r="M8" s="14">
        <f t="shared" si="4"/>
        <v>49.884298804162135</v>
      </c>
      <c r="N8" s="14">
        <v>0</v>
      </c>
      <c r="O8" s="14">
        <f t="shared" si="5"/>
        <v>0</v>
      </c>
      <c r="P8" s="14">
        <v>4799</v>
      </c>
      <c r="Q8" s="14">
        <f t="shared" si="6"/>
        <v>0.7453020655381271</v>
      </c>
      <c r="R8" s="14">
        <v>79573</v>
      </c>
      <c r="S8" s="14">
        <f t="shared" si="7"/>
        <v>12.35797484081379</v>
      </c>
      <c r="T8" s="14">
        <v>369563</v>
      </c>
      <c r="U8" s="14">
        <f t="shared" si="8"/>
        <v>57.39447119117875</v>
      </c>
      <c r="V8" s="14">
        <v>3314394</v>
      </c>
      <c r="W8" s="14">
        <f t="shared" si="9"/>
        <v>514.7373815809908</v>
      </c>
      <c r="X8" s="14">
        <v>116349</v>
      </c>
      <c r="Y8" s="14">
        <f t="shared" si="10"/>
        <v>18.06942071750272</v>
      </c>
      <c r="Z8" s="14">
        <v>4215</v>
      </c>
      <c r="AA8" s="14">
        <f t="shared" si="11"/>
        <v>0.6546047522907283</v>
      </c>
      <c r="AB8" s="15">
        <f t="shared" si="12"/>
        <v>10102605</v>
      </c>
      <c r="AC8" s="14">
        <f t="shared" si="13"/>
        <v>1568.9711135269451</v>
      </c>
    </row>
    <row r="9" spans="1:29" ht="12.75">
      <c r="A9" s="11">
        <v>6</v>
      </c>
      <c r="B9" s="2" t="s">
        <v>16</v>
      </c>
      <c r="C9" s="19">
        <v>6163</v>
      </c>
      <c r="D9" s="12">
        <v>3860260</v>
      </c>
      <c r="E9" s="12">
        <f t="shared" si="0"/>
        <v>626.3605386986857</v>
      </c>
      <c r="F9" s="12">
        <v>34097</v>
      </c>
      <c r="G9" s="12">
        <f t="shared" si="1"/>
        <v>5.5325328573746555</v>
      </c>
      <c r="H9" s="12">
        <v>304370</v>
      </c>
      <c r="I9" s="12">
        <f t="shared" si="2"/>
        <v>49.38666233976959</v>
      </c>
      <c r="J9" s="12">
        <v>3733779</v>
      </c>
      <c r="K9" s="12">
        <f t="shared" si="3"/>
        <v>605.8379036183677</v>
      </c>
      <c r="L9" s="12">
        <v>534468</v>
      </c>
      <c r="M9" s="12">
        <f t="shared" si="4"/>
        <v>86.72205094921304</v>
      </c>
      <c r="N9" s="12">
        <v>1071</v>
      </c>
      <c r="O9" s="12">
        <f t="shared" si="5"/>
        <v>0.17377900373194874</v>
      </c>
      <c r="P9" s="12">
        <v>28654</v>
      </c>
      <c r="Q9" s="12">
        <f t="shared" si="6"/>
        <v>4.6493590783709235</v>
      </c>
      <c r="R9" s="12">
        <v>3763</v>
      </c>
      <c r="S9" s="12">
        <f t="shared" si="7"/>
        <v>0.6105792633457732</v>
      </c>
      <c r="T9" s="12">
        <v>0</v>
      </c>
      <c r="U9" s="12">
        <f t="shared" si="8"/>
        <v>0</v>
      </c>
      <c r="V9" s="12">
        <v>2493515</v>
      </c>
      <c r="W9" s="12">
        <f t="shared" si="9"/>
        <v>404.5943533993185</v>
      </c>
      <c r="X9" s="12">
        <v>66291</v>
      </c>
      <c r="Y9" s="12">
        <f t="shared" si="10"/>
        <v>10.756287522310563</v>
      </c>
      <c r="Z9" s="12">
        <v>60502</v>
      </c>
      <c r="AA9" s="12">
        <f t="shared" si="11"/>
        <v>9.816972253772514</v>
      </c>
      <c r="AB9" s="13">
        <f t="shared" si="12"/>
        <v>11120770</v>
      </c>
      <c r="AC9" s="12">
        <f t="shared" si="13"/>
        <v>1804.4410189842608</v>
      </c>
    </row>
    <row r="10" spans="1:29" ht="12.75">
      <c r="A10" s="9">
        <v>7</v>
      </c>
      <c r="B10" s="2" t="s">
        <v>17</v>
      </c>
      <c r="C10" s="19">
        <v>2427</v>
      </c>
      <c r="D10" s="12">
        <v>1700061</v>
      </c>
      <c r="E10" s="12">
        <f t="shared" si="0"/>
        <v>700.478368355995</v>
      </c>
      <c r="F10" s="12">
        <v>13174</v>
      </c>
      <c r="G10" s="12">
        <f t="shared" si="1"/>
        <v>5.428100535640708</v>
      </c>
      <c r="H10" s="12">
        <v>152151</v>
      </c>
      <c r="I10" s="12">
        <f t="shared" si="2"/>
        <v>62.69097651421508</v>
      </c>
      <c r="J10" s="12">
        <v>1818842</v>
      </c>
      <c r="K10" s="12">
        <f t="shared" si="3"/>
        <v>749.4198599093531</v>
      </c>
      <c r="L10" s="12">
        <v>245881</v>
      </c>
      <c r="M10" s="12">
        <f t="shared" si="4"/>
        <v>101.31067161104244</v>
      </c>
      <c r="N10" s="12">
        <v>0</v>
      </c>
      <c r="O10" s="12">
        <f t="shared" si="5"/>
        <v>0</v>
      </c>
      <c r="P10" s="12">
        <v>0</v>
      </c>
      <c r="Q10" s="12">
        <f t="shared" si="6"/>
        <v>0</v>
      </c>
      <c r="R10" s="12">
        <v>0</v>
      </c>
      <c r="S10" s="12">
        <f t="shared" si="7"/>
        <v>0</v>
      </c>
      <c r="T10" s="12">
        <v>155044</v>
      </c>
      <c r="U10" s="12">
        <f t="shared" si="8"/>
        <v>63.88298310671611</v>
      </c>
      <c r="V10" s="12">
        <v>1863778</v>
      </c>
      <c r="W10" s="12">
        <f t="shared" si="9"/>
        <v>767.934899052328</v>
      </c>
      <c r="X10" s="12">
        <v>77977</v>
      </c>
      <c r="Y10" s="12">
        <f t="shared" si="10"/>
        <v>32.12896580140091</v>
      </c>
      <c r="Z10" s="12">
        <v>70798</v>
      </c>
      <c r="AA10" s="12">
        <f t="shared" si="11"/>
        <v>29.170992995467657</v>
      </c>
      <c r="AB10" s="13">
        <f t="shared" si="12"/>
        <v>6097706</v>
      </c>
      <c r="AC10" s="12">
        <f t="shared" si="13"/>
        <v>2512.445817882159</v>
      </c>
    </row>
    <row r="11" spans="1:29" ht="12.75">
      <c r="A11" s="9">
        <v>8</v>
      </c>
      <c r="B11" s="2" t="s">
        <v>18</v>
      </c>
      <c r="C11" s="19">
        <v>19202</v>
      </c>
      <c r="D11" s="12">
        <v>16599301</v>
      </c>
      <c r="E11" s="12">
        <f t="shared" si="0"/>
        <v>864.4568794917196</v>
      </c>
      <c r="F11" s="12">
        <v>175633</v>
      </c>
      <c r="G11" s="12">
        <f t="shared" si="1"/>
        <v>9.146599312571608</v>
      </c>
      <c r="H11" s="12">
        <v>999444</v>
      </c>
      <c r="I11" s="12">
        <f t="shared" si="2"/>
        <v>52.04895323403812</v>
      </c>
      <c r="J11" s="12">
        <v>11707719</v>
      </c>
      <c r="K11" s="12">
        <f t="shared" si="3"/>
        <v>609.7135194250599</v>
      </c>
      <c r="L11" s="12">
        <v>1637819</v>
      </c>
      <c r="M11" s="12">
        <f t="shared" si="4"/>
        <v>85.29418810540568</v>
      </c>
      <c r="N11" s="12">
        <v>0</v>
      </c>
      <c r="O11" s="12">
        <f t="shared" si="5"/>
        <v>0</v>
      </c>
      <c r="P11" s="12">
        <v>20317</v>
      </c>
      <c r="Q11" s="12">
        <f t="shared" si="6"/>
        <v>1.0580668680345797</v>
      </c>
      <c r="R11" s="12">
        <v>16842</v>
      </c>
      <c r="S11" s="12">
        <f t="shared" si="7"/>
        <v>0.8770961358191856</v>
      </c>
      <c r="T11" s="12">
        <v>327274</v>
      </c>
      <c r="U11" s="12">
        <f t="shared" si="8"/>
        <v>17.043745443183003</v>
      </c>
      <c r="V11" s="12">
        <v>2454505</v>
      </c>
      <c r="W11" s="12">
        <f t="shared" si="9"/>
        <v>127.82548692844496</v>
      </c>
      <c r="X11" s="12">
        <v>379366</v>
      </c>
      <c r="Y11" s="12">
        <f t="shared" si="10"/>
        <v>19.756587855431725</v>
      </c>
      <c r="Z11" s="12">
        <v>17179</v>
      </c>
      <c r="AA11" s="12">
        <f t="shared" si="11"/>
        <v>0.8946463910009375</v>
      </c>
      <c r="AB11" s="13">
        <f t="shared" si="12"/>
        <v>34335399</v>
      </c>
      <c r="AC11" s="12">
        <f t="shared" si="13"/>
        <v>1788.1157691907092</v>
      </c>
    </row>
    <row r="12" spans="1:29" ht="12.75">
      <c r="A12" s="9">
        <v>9</v>
      </c>
      <c r="B12" s="2" t="s">
        <v>19</v>
      </c>
      <c r="C12" s="19">
        <v>43935</v>
      </c>
      <c r="D12" s="12">
        <v>27202897</v>
      </c>
      <c r="E12" s="12">
        <f t="shared" si="0"/>
        <v>619.1623307158302</v>
      </c>
      <c r="F12" s="12">
        <v>11299</v>
      </c>
      <c r="G12" s="12">
        <f t="shared" si="1"/>
        <v>0.25717537270968477</v>
      </c>
      <c r="H12" s="12">
        <v>2424937</v>
      </c>
      <c r="I12" s="12">
        <f t="shared" si="2"/>
        <v>55.19374075338568</v>
      </c>
      <c r="J12" s="12">
        <v>30121272</v>
      </c>
      <c r="K12" s="12">
        <f t="shared" si="3"/>
        <v>685.5871628542164</v>
      </c>
      <c r="L12" s="12">
        <v>3589021</v>
      </c>
      <c r="M12" s="12">
        <f t="shared" si="4"/>
        <v>81.68933651985888</v>
      </c>
      <c r="N12" s="12">
        <v>0</v>
      </c>
      <c r="O12" s="12">
        <f t="shared" si="5"/>
        <v>0</v>
      </c>
      <c r="P12" s="12">
        <v>201942</v>
      </c>
      <c r="Q12" s="12">
        <f t="shared" si="6"/>
        <v>4.596381017412086</v>
      </c>
      <c r="R12" s="12">
        <v>223161</v>
      </c>
      <c r="S12" s="12">
        <f t="shared" si="7"/>
        <v>5.079344486172755</v>
      </c>
      <c r="T12" s="12">
        <v>1434484</v>
      </c>
      <c r="U12" s="12">
        <f t="shared" si="8"/>
        <v>32.65014225560487</v>
      </c>
      <c r="V12" s="12">
        <v>12354206</v>
      </c>
      <c r="W12" s="12">
        <f t="shared" si="9"/>
        <v>281.1928075566177</v>
      </c>
      <c r="X12" s="12">
        <v>1046269</v>
      </c>
      <c r="Y12" s="12">
        <f t="shared" si="10"/>
        <v>23.81402071241607</v>
      </c>
      <c r="Z12" s="12">
        <v>730361</v>
      </c>
      <c r="AA12" s="12">
        <f t="shared" si="11"/>
        <v>16.623671332650506</v>
      </c>
      <c r="AB12" s="13">
        <f t="shared" si="12"/>
        <v>79339849</v>
      </c>
      <c r="AC12" s="12">
        <f t="shared" si="13"/>
        <v>1805.846113576875</v>
      </c>
    </row>
    <row r="13" spans="1:29" ht="12.75">
      <c r="A13" s="10">
        <v>10</v>
      </c>
      <c r="B13" s="3" t="s">
        <v>20</v>
      </c>
      <c r="C13" s="20">
        <v>31877</v>
      </c>
      <c r="D13" s="14">
        <v>12335521</v>
      </c>
      <c r="E13" s="14">
        <f t="shared" si="0"/>
        <v>386.97245663017225</v>
      </c>
      <c r="F13" s="14">
        <v>13550</v>
      </c>
      <c r="G13" s="14">
        <f t="shared" si="1"/>
        <v>0.42507136807102297</v>
      </c>
      <c r="H13" s="14">
        <v>1742854</v>
      </c>
      <c r="I13" s="14">
        <f t="shared" si="2"/>
        <v>54.67434200207046</v>
      </c>
      <c r="J13" s="14">
        <v>20873474</v>
      </c>
      <c r="K13" s="14">
        <f t="shared" si="3"/>
        <v>654.8129999686295</v>
      </c>
      <c r="L13" s="14">
        <v>1975501</v>
      </c>
      <c r="M13" s="14">
        <f t="shared" si="4"/>
        <v>61.97261348307557</v>
      </c>
      <c r="N13" s="14">
        <v>1301</v>
      </c>
      <c r="O13" s="14">
        <f t="shared" si="5"/>
        <v>0.040813125450952094</v>
      </c>
      <c r="P13" s="14">
        <v>138895</v>
      </c>
      <c r="Q13" s="14">
        <f t="shared" si="6"/>
        <v>4.357216802083006</v>
      </c>
      <c r="R13" s="14">
        <v>44294</v>
      </c>
      <c r="S13" s="14">
        <f t="shared" si="7"/>
        <v>1.3895285001725382</v>
      </c>
      <c r="T13" s="14">
        <v>2927575</v>
      </c>
      <c r="U13" s="14">
        <f t="shared" si="8"/>
        <v>91.83972770335978</v>
      </c>
      <c r="V13" s="14">
        <v>5488284</v>
      </c>
      <c r="W13" s="14">
        <f t="shared" si="9"/>
        <v>172.1706559588418</v>
      </c>
      <c r="X13" s="14">
        <v>563186</v>
      </c>
      <c r="Y13" s="14">
        <f t="shared" si="10"/>
        <v>17.66747184490385</v>
      </c>
      <c r="Z13" s="14">
        <v>99513</v>
      </c>
      <c r="AA13" s="14">
        <f t="shared" si="11"/>
        <v>3.121780594158798</v>
      </c>
      <c r="AB13" s="15">
        <f t="shared" si="12"/>
        <v>46203948</v>
      </c>
      <c r="AC13" s="14">
        <f t="shared" si="13"/>
        <v>1449.4446779809894</v>
      </c>
    </row>
    <row r="14" spans="1:29" ht="12.75">
      <c r="A14" s="9">
        <v>11</v>
      </c>
      <c r="B14" s="2" t="s">
        <v>21</v>
      </c>
      <c r="C14" s="19">
        <v>1856</v>
      </c>
      <c r="D14" s="12">
        <v>963169</v>
      </c>
      <c r="E14" s="12">
        <f t="shared" si="0"/>
        <v>518.9488146551724</v>
      </c>
      <c r="F14" s="12">
        <v>12476</v>
      </c>
      <c r="G14" s="12">
        <f t="shared" si="1"/>
        <v>6.7219827586206895</v>
      </c>
      <c r="H14" s="12">
        <v>102816</v>
      </c>
      <c r="I14" s="12">
        <f t="shared" si="2"/>
        <v>55.39655172413793</v>
      </c>
      <c r="J14" s="12">
        <v>1222254</v>
      </c>
      <c r="K14" s="12">
        <f t="shared" si="3"/>
        <v>658.542025862069</v>
      </c>
      <c r="L14" s="12">
        <v>161740</v>
      </c>
      <c r="M14" s="12">
        <f t="shared" si="4"/>
        <v>87.14439655172414</v>
      </c>
      <c r="N14" s="12">
        <v>0</v>
      </c>
      <c r="O14" s="12">
        <f t="shared" si="5"/>
        <v>0</v>
      </c>
      <c r="P14" s="12">
        <v>0</v>
      </c>
      <c r="Q14" s="12">
        <f t="shared" si="6"/>
        <v>0</v>
      </c>
      <c r="R14" s="12">
        <v>6523</v>
      </c>
      <c r="S14" s="12">
        <f t="shared" si="7"/>
        <v>3.5145474137931036</v>
      </c>
      <c r="T14" s="12">
        <v>41595</v>
      </c>
      <c r="U14" s="12">
        <f t="shared" si="8"/>
        <v>22.411099137931036</v>
      </c>
      <c r="V14" s="12">
        <v>838917</v>
      </c>
      <c r="W14" s="12">
        <f t="shared" si="9"/>
        <v>452.00269396551727</v>
      </c>
      <c r="X14" s="12">
        <v>11155</v>
      </c>
      <c r="Y14" s="12">
        <f t="shared" si="10"/>
        <v>6.010237068965517</v>
      </c>
      <c r="Z14" s="12">
        <v>33595</v>
      </c>
      <c r="AA14" s="12">
        <f t="shared" si="11"/>
        <v>18.10075431034483</v>
      </c>
      <c r="AB14" s="13">
        <f t="shared" si="12"/>
        <v>3394240</v>
      </c>
      <c r="AC14" s="12">
        <f t="shared" si="13"/>
        <v>1828.7931034482758</v>
      </c>
    </row>
    <row r="15" spans="1:29" ht="12.75">
      <c r="A15" s="9">
        <v>12</v>
      </c>
      <c r="B15" s="2" t="s">
        <v>22</v>
      </c>
      <c r="C15" s="19">
        <v>1442</v>
      </c>
      <c r="D15" s="12">
        <v>1309242</v>
      </c>
      <c r="E15" s="12">
        <f t="shared" si="0"/>
        <v>907.9348127600555</v>
      </c>
      <c r="F15" s="12">
        <v>27251</v>
      </c>
      <c r="G15" s="12">
        <f t="shared" si="1"/>
        <v>18.898058252427184</v>
      </c>
      <c r="H15" s="12">
        <v>82232</v>
      </c>
      <c r="I15" s="12">
        <f t="shared" si="2"/>
        <v>57.02635228848821</v>
      </c>
      <c r="J15" s="12">
        <v>1276571</v>
      </c>
      <c r="K15" s="12">
        <f t="shared" si="3"/>
        <v>885.2780859916783</v>
      </c>
      <c r="L15" s="12">
        <v>142022</v>
      </c>
      <c r="M15" s="12">
        <f t="shared" si="4"/>
        <v>98.48959778085991</v>
      </c>
      <c r="N15" s="12">
        <v>0</v>
      </c>
      <c r="O15" s="12">
        <f t="shared" si="5"/>
        <v>0</v>
      </c>
      <c r="P15" s="12">
        <v>0</v>
      </c>
      <c r="Q15" s="12">
        <f t="shared" si="6"/>
        <v>0</v>
      </c>
      <c r="R15" s="12">
        <v>974</v>
      </c>
      <c r="S15" s="12">
        <f t="shared" si="7"/>
        <v>0.6754507628294036</v>
      </c>
      <c r="T15" s="12">
        <v>68145</v>
      </c>
      <c r="U15" s="12">
        <f t="shared" si="8"/>
        <v>47.25728155339806</v>
      </c>
      <c r="V15" s="12">
        <v>944498</v>
      </c>
      <c r="W15" s="12">
        <f t="shared" si="9"/>
        <v>654.9916782246879</v>
      </c>
      <c r="X15" s="12">
        <v>42485</v>
      </c>
      <c r="Y15" s="12">
        <f t="shared" si="10"/>
        <v>29.4625520110957</v>
      </c>
      <c r="Z15" s="12">
        <v>10082</v>
      </c>
      <c r="AA15" s="12">
        <f t="shared" si="11"/>
        <v>6.991678224687933</v>
      </c>
      <c r="AB15" s="13">
        <f t="shared" si="12"/>
        <v>3903502</v>
      </c>
      <c r="AC15" s="12">
        <f t="shared" si="13"/>
        <v>2707.005547850208</v>
      </c>
    </row>
    <row r="16" spans="1:29" ht="12.75">
      <c r="A16" s="9">
        <v>13</v>
      </c>
      <c r="B16" s="2" t="s">
        <v>23</v>
      </c>
      <c r="C16" s="19">
        <v>1815</v>
      </c>
      <c r="D16" s="12">
        <v>1088246</v>
      </c>
      <c r="E16" s="12">
        <f t="shared" si="0"/>
        <v>599.5845730027548</v>
      </c>
      <c r="F16" s="12">
        <v>16207</v>
      </c>
      <c r="G16" s="12">
        <f t="shared" si="1"/>
        <v>8.929476584022039</v>
      </c>
      <c r="H16" s="12">
        <v>78804</v>
      </c>
      <c r="I16" s="12">
        <f t="shared" si="2"/>
        <v>43.41818181818182</v>
      </c>
      <c r="J16" s="12">
        <v>1009896</v>
      </c>
      <c r="K16" s="12">
        <f t="shared" si="3"/>
        <v>556.4165289256198</v>
      </c>
      <c r="L16" s="12">
        <v>113441</v>
      </c>
      <c r="M16" s="12">
        <f t="shared" si="4"/>
        <v>62.50192837465565</v>
      </c>
      <c r="N16" s="12">
        <v>0</v>
      </c>
      <c r="O16" s="12">
        <f t="shared" si="5"/>
        <v>0</v>
      </c>
      <c r="P16" s="12">
        <v>14827</v>
      </c>
      <c r="Q16" s="12">
        <f t="shared" si="6"/>
        <v>8.169146005509642</v>
      </c>
      <c r="R16" s="12">
        <v>22999</v>
      </c>
      <c r="S16" s="12">
        <f t="shared" si="7"/>
        <v>12.671625344352616</v>
      </c>
      <c r="T16" s="12">
        <v>80292</v>
      </c>
      <c r="U16" s="12">
        <f t="shared" si="8"/>
        <v>44.23801652892562</v>
      </c>
      <c r="V16" s="12">
        <v>1128311</v>
      </c>
      <c r="W16" s="12">
        <f t="shared" si="9"/>
        <v>621.658953168044</v>
      </c>
      <c r="X16" s="12">
        <v>24697</v>
      </c>
      <c r="Y16" s="12">
        <f t="shared" si="10"/>
        <v>13.607162534435261</v>
      </c>
      <c r="Z16" s="12">
        <v>56574</v>
      </c>
      <c r="AA16" s="12">
        <f t="shared" si="11"/>
        <v>31.170247933884298</v>
      </c>
      <c r="AB16" s="13">
        <f t="shared" si="12"/>
        <v>3634294</v>
      </c>
      <c r="AC16" s="12">
        <f t="shared" si="13"/>
        <v>2002.3658402203857</v>
      </c>
    </row>
    <row r="17" spans="1:29" ht="12.75">
      <c r="A17" s="9">
        <v>14</v>
      </c>
      <c r="B17" s="2" t="s">
        <v>24</v>
      </c>
      <c r="C17" s="19">
        <v>2683</v>
      </c>
      <c r="D17" s="12">
        <v>1615065</v>
      </c>
      <c r="E17" s="12">
        <f t="shared" si="0"/>
        <v>601.9623555721207</v>
      </c>
      <c r="F17" s="12">
        <v>205</v>
      </c>
      <c r="G17" s="12">
        <f t="shared" si="1"/>
        <v>0.07640700708162505</v>
      </c>
      <c r="H17" s="12">
        <v>159361</v>
      </c>
      <c r="I17" s="12">
        <f t="shared" si="2"/>
        <v>59.39657100260902</v>
      </c>
      <c r="J17" s="12">
        <v>2099717</v>
      </c>
      <c r="K17" s="12">
        <f t="shared" si="3"/>
        <v>782.6004472605292</v>
      </c>
      <c r="L17" s="12">
        <v>22983</v>
      </c>
      <c r="M17" s="12">
        <f t="shared" si="4"/>
        <v>8.566157286619456</v>
      </c>
      <c r="N17" s="12">
        <v>0</v>
      </c>
      <c r="O17" s="12">
        <f t="shared" si="5"/>
        <v>0</v>
      </c>
      <c r="P17" s="12">
        <v>0</v>
      </c>
      <c r="Q17" s="12">
        <f t="shared" si="6"/>
        <v>0</v>
      </c>
      <c r="R17" s="12">
        <v>3889</v>
      </c>
      <c r="S17" s="12">
        <f t="shared" si="7"/>
        <v>1.4494968319045844</v>
      </c>
      <c r="T17" s="12">
        <v>38651</v>
      </c>
      <c r="U17" s="12">
        <f t="shared" si="8"/>
        <v>14.4058889303019</v>
      </c>
      <c r="V17" s="12">
        <v>860447</v>
      </c>
      <c r="W17" s="12">
        <f t="shared" si="9"/>
        <v>320.7033171822587</v>
      </c>
      <c r="X17" s="12">
        <v>49727</v>
      </c>
      <c r="Y17" s="12">
        <f t="shared" si="10"/>
        <v>18.534103615355946</v>
      </c>
      <c r="Z17" s="12">
        <v>116363</v>
      </c>
      <c r="AA17" s="12">
        <f t="shared" si="11"/>
        <v>43.37048080506895</v>
      </c>
      <c r="AB17" s="13">
        <f t="shared" si="12"/>
        <v>4966408</v>
      </c>
      <c r="AC17" s="12">
        <f t="shared" si="13"/>
        <v>1851.0652254938502</v>
      </c>
    </row>
    <row r="18" spans="1:29" ht="12.75">
      <c r="A18" s="10">
        <v>15</v>
      </c>
      <c r="B18" s="3" t="s">
        <v>25</v>
      </c>
      <c r="C18" s="20">
        <v>4141</v>
      </c>
      <c r="D18" s="14">
        <v>4784179</v>
      </c>
      <c r="E18" s="14">
        <f t="shared" si="0"/>
        <v>1155.319729533929</v>
      </c>
      <c r="F18" s="14">
        <v>90086</v>
      </c>
      <c r="G18" s="14">
        <f t="shared" si="1"/>
        <v>21.754648635595267</v>
      </c>
      <c r="H18" s="14">
        <v>203054</v>
      </c>
      <c r="I18" s="14">
        <f t="shared" si="2"/>
        <v>49.03501569669162</v>
      </c>
      <c r="J18" s="14">
        <v>2453126</v>
      </c>
      <c r="K18" s="14">
        <f t="shared" si="3"/>
        <v>592.3994204298479</v>
      </c>
      <c r="L18" s="14">
        <v>206473</v>
      </c>
      <c r="M18" s="14">
        <f t="shared" si="4"/>
        <v>49.86066167592369</v>
      </c>
      <c r="N18" s="14">
        <v>0</v>
      </c>
      <c r="O18" s="14">
        <f t="shared" si="5"/>
        <v>0</v>
      </c>
      <c r="P18" s="14">
        <v>95249</v>
      </c>
      <c r="Q18" s="14">
        <f t="shared" si="6"/>
        <v>23.00144892538034</v>
      </c>
      <c r="R18" s="14">
        <v>15972</v>
      </c>
      <c r="S18" s="14">
        <f t="shared" si="7"/>
        <v>3.8570393624728325</v>
      </c>
      <c r="T18" s="14">
        <v>225703</v>
      </c>
      <c r="U18" s="14">
        <f t="shared" si="8"/>
        <v>54.50446751992273</v>
      </c>
      <c r="V18" s="14">
        <v>303362</v>
      </c>
      <c r="W18" s="14">
        <f t="shared" si="9"/>
        <v>73.25815020526443</v>
      </c>
      <c r="X18" s="14">
        <v>17639</v>
      </c>
      <c r="Y18" s="14">
        <f t="shared" si="10"/>
        <v>4.259599130644772</v>
      </c>
      <c r="Z18" s="14">
        <v>0</v>
      </c>
      <c r="AA18" s="14">
        <f t="shared" si="11"/>
        <v>0</v>
      </c>
      <c r="AB18" s="15">
        <f t="shared" si="12"/>
        <v>8394843</v>
      </c>
      <c r="AC18" s="14">
        <f t="shared" si="13"/>
        <v>2027.2501811156726</v>
      </c>
    </row>
    <row r="19" spans="1:29" ht="12.75">
      <c r="A19" s="9">
        <v>16</v>
      </c>
      <c r="B19" s="2" t="s">
        <v>26</v>
      </c>
      <c r="C19" s="19">
        <v>4968</v>
      </c>
      <c r="D19" s="12">
        <v>4750587</v>
      </c>
      <c r="E19" s="12">
        <f t="shared" si="0"/>
        <v>956.2373188405797</v>
      </c>
      <c r="F19" s="12">
        <v>74360</v>
      </c>
      <c r="G19" s="12">
        <f t="shared" si="1"/>
        <v>14.967793880837359</v>
      </c>
      <c r="H19" s="12">
        <v>341155</v>
      </c>
      <c r="I19" s="12">
        <f t="shared" si="2"/>
        <v>68.67049114331724</v>
      </c>
      <c r="J19" s="12">
        <v>3364742</v>
      </c>
      <c r="K19" s="12">
        <f t="shared" si="3"/>
        <v>677.2830112721417</v>
      </c>
      <c r="L19" s="12">
        <v>488320</v>
      </c>
      <c r="M19" s="12">
        <f t="shared" si="4"/>
        <v>98.29307568438003</v>
      </c>
      <c r="N19" s="12">
        <v>1989</v>
      </c>
      <c r="O19" s="12">
        <f t="shared" si="5"/>
        <v>0.4003623188405797</v>
      </c>
      <c r="P19" s="12">
        <v>152143</v>
      </c>
      <c r="Q19" s="12">
        <f t="shared" si="6"/>
        <v>30.624597423510465</v>
      </c>
      <c r="R19" s="12">
        <v>21843</v>
      </c>
      <c r="S19" s="12">
        <f t="shared" si="7"/>
        <v>4.396739130434782</v>
      </c>
      <c r="T19" s="12">
        <v>181629</v>
      </c>
      <c r="U19" s="12">
        <f t="shared" si="8"/>
        <v>36.55978260869565</v>
      </c>
      <c r="V19" s="12">
        <v>1273372</v>
      </c>
      <c r="W19" s="12">
        <f t="shared" si="9"/>
        <v>256.31481481481484</v>
      </c>
      <c r="X19" s="12">
        <v>150765</v>
      </c>
      <c r="Y19" s="12">
        <f t="shared" si="10"/>
        <v>30.34722222222222</v>
      </c>
      <c r="Z19" s="12">
        <v>3748</v>
      </c>
      <c r="AA19" s="12">
        <f t="shared" si="11"/>
        <v>0.7544283413848631</v>
      </c>
      <c r="AB19" s="13">
        <f t="shared" si="12"/>
        <v>10804653</v>
      </c>
      <c r="AC19" s="12">
        <f t="shared" si="13"/>
        <v>2174.8496376811595</v>
      </c>
    </row>
    <row r="20" spans="1:29" ht="12.75">
      <c r="A20" s="9">
        <v>17</v>
      </c>
      <c r="B20" s="2" t="s">
        <v>27</v>
      </c>
      <c r="C20" s="19">
        <v>49945</v>
      </c>
      <c r="D20" s="12">
        <v>28743190</v>
      </c>
      <c r="E20" s="12">
        <f t="shared" si="0"/>
        <v>575.4968465311842</v>
      </c>
      <c r="F20" s="12">
        <v>7615</v>
      </c>
      <c r="G20" s="12">
        <f t="shared" si="1"/>
        <v>0.15246771448593452</v>
      </c>
      <c r="H20" s="12">
        <v>2444752</v>
      </c>
      <c r="I20" s="12">
        <f t="shared" si="2"/>
        <v>48.948883772149365</v>
      </c>
      <c r="J20" s="12">
        <v>29970020</v>
      </c>
      <c r="K20" s="12">
        <f t="shared" si="3"/>
        <v>600.0604665131644</v>
      </c>
      <c r="L20" s="12">
        <v>2034039</v>
      </c>
      <c r="M20" s="12">
        <f t="shared" si="4"/>
        <v>40.72557813594955</v>
      </c>
      <c r="N20" s="12">
        <v>0</v>
      </c>
      <c r="O20" s="12">
        <f t="shared" si="5"/>
        <v>0</v>
      </c>
      <c r="P20" s="12">
        <v>473689</v>
      </c>
      <c r="Q20" s="12">
        <f t="shared" si="6"/>
        <v>9.484212633897288</v>
      </c>
      <c r="R20" s="12">
        <v>636788</v>
      </c>
      <c r="S20" s="12">
        <f t="shared" si="7"/>
        <v>12.749784763239564</v>
      </c>
      <c r="T20" s="12">
        <v>1592668</v>
      </c>
      <c r="U20" s="12">
        <f t="shared" si="8"/>
        <v>31.88843728100911</v>
      </c>
      <c r="V20" s="12">
        <v>32323344</v>
      </c>
      <c r="W20" s="12">
        <f t="shared" si="9"/>
        <v>647.1787766543198</v>
      </c>
      <c r="X20" s="12">
        <v>857654</v>
      </c>
      <c r="Y20" s="12">
        <f t="shared" si="10"/>
        <v>17.17196916608269</v>
      </c>
      <c r="Z20" s="12">
        <v>698377</v>
      </c>
      <c r="AA20" s="12">
        <f t="shared" si="11"/>
        <v>13.982921213334668</v>
      </c>
      <c r="AB20" s="13">
        <f t="shared" si="12"/>
        <v>99782136</v>
      </c>
      <c r="AC20" s="12">
        <f t="shared" si="13"/>
        <v>1997.8403443788168</v>
      </c>
    </row>
    <row r="21" spans="1:29" ht="12.75">
      <c r="A21" s="9">
        <v>18</v>
      </c>
      <c r="B21" s="2" t="s">
        <v>28</v>
      </c>
      <c r="C21" s="19">
        <v>1549</v>
      </c>
      <c r="D21" s="12">
        <v>576193</v>
      </c>
      <c r="E21" s="12">
        <f t="shared" si="0"/>
        <v>371.97740477727564</v>
      </c>
      <c r="F21" s="12">
        <v>16487</v>
      </c>
      <c r="G21" s="12">
        <f t="shared" si="1"/>
        <v>10.64364105874758</v>
      </c>
      <c r="H21" s="12">
        <v>86286</v>
      </c>
      <c r="I21" s="12">
        <f t="shared" si="2"/>
        <v>55.70432537120723</v>
      </c>
      <c r="J21" s="12">
        <v>1188548</v>
      </c>
      <c r="K21" s="12">
        <f t="shared" si="3"/>
        <v>767.3001936733376</v>
      </c>
      <c r="L21" s="12">
        <v>0</v>
      </c>
      <c r="M21" s="12">
        <f t="shared" si="4"/>
        <v>0</v>
      </c>
      <c r="N21" s="12">
        <v>0</v>
      </c>
      <c r="O21" s="12">
        <f t="shared" si="5"/>
        <v>0</v>
      </c>
      <c r="P21" s="12">
        <v>0</v>
      </c>
      <c r="Q21" s="12">
        <f t="shared" si="6"/>
        <v>0</v>
      </c>
      <c r="R21" s="12">
        <v>25875</v>
      </c>
      <c r="S21" s="12">
        <f t="shared" si="7"/>
        <v>16.70432537120723</v>
      </c>
      <c r="T21" s="12">
        <v>95298</v>
      </c>
      <c r="U21" s="12">
        <f t="shared" si="8"/>
        <v>61.52227243382828</v>
      </c>
      <c r="V21" s="12">
        <v>433442</v>
      </c>
      <c r="W21" s="12">
        <f t="shared" si="9"/>
        <v>279.82052937378955</v>
      </c>
      <c r="X21" s="12">
        <v>18327</v>
      </c>
      <c r="Y21" s="12">
        <f t="shared" si="10"/>
        <v>11.831504196255649</v>
      </c>
      <c r="Z21" s="12">
        <v>54060</v>
      </c>
      <c r="AA21" s="12">
        <f t="shared" si="11"/>
        <v>34.89993544222079</v>
      </c>
      <c r="AB21" s="13">
        <f t="shared" si="12"/>
        <v>2494516</v>
      </c>
      <c r="AC21" s="12">
        <f t="shared" si="13"/>
        <v>1610.4041316978696</v>
      </c>
    </row>
    <row r="22" spans="1:29" ht="12.75">
      <c r="A22" s="9">
        <v>19</v>
      </c>
      <c r="B22" s="2" t="s">
        <v>29</v>
      </c>
      <c r="C22" s="19">
        <v>2432</v>
      </c>
      <c r="D22" s="12">
        <v>1081408</v>
      </c>
      <c r="E22" s="12">
        <f t="shared" si="0"/>
        <v>444.6578947368421</v>
      </c>
      <c r="F22" s="12">
        <v>38962</v>
      </c>
      <c r="G22" s="12">
        <f t="shared" si="1"/>
        <v>16.020559210526315</v>
      </c>
      <c r="H22" s="12">
        <v>150734</v>
      </c>
      <c r="I22" s="12">
        <f t="shared" si="2"/>
        <v>61.979440789473685</v>
      </c>
      <c r="J22" s="12">
        <v>1592020</v>
      </c>
      <c r="K22" s="12">
        <f t="shared" si="3"/>
        <v>654.6134868421053</v>
      </c>
      <c r="L22" s="12">
        <v>177544</v>
      </c>
      <c r="M22" s="12">
        <f t="shared" si="4"/>
        <v>73.0032894736842</v>
      </c>
      <c r="N22" s="12">
        <v>0</v>
      </c>
      <c r="O22" s="12">
        <f t="shared" si="5"/>
        <v>0</v>
      </c>
      <c r="P22" s="12">
        <v>0</v>
      </c>
      <c r="Q22" s="12">
        <f t="shared" si="6"/>
        <v>0</v>
      </c>
      <c r="R22" s="12">
        <v>11892</v>
      </c>
      <c r="S22" s="12">
        <f t="shared" si="7"/>
        <v>4.889802631578948</v>
      </c>
      <c r="T22" s="12">
        <v>153300</v>
      </c>
      <c r="U22" s="12">
        <f t="shared" si="8"/>
        <v>63.03453947368421</v>
      </c>
      <c r="V22" s="12">
        <v>804435</v>
      </c>
      <c r="W22" s="12">
        <f t="shared" si="9"/>
        <v>330.7709703947368</v>
      </c>
      <c r="X22" s="12">
        <v>31480</v>
      </c>
      <c r="Y22" s="12">
        <f t="shared" si="10"/>
        <v>12.944078947368421</v>
      </c>
      <c r="Z22" s="12">
        <v>42676</v>
      </c>
      <c r="AA22" s="12">
        <f t="shared" si="11"/>
        <v>17.54769736842105</v>
      </c>
      <c r="AB22" s="13">
        <f t="shared" si="12"/>
        <v>4084451</v>
      </c>
      <c r="AC22" s="12">
        <f t="shared" si="13"/>
        <v>1679.461759868421</v>
      </c>
    </row>
    <row r="23" spans="1:29" ht="12.75">
      <c r="A23" s="10">
        <v>20</v>
      </c>
      <c r="B23" s="3" t="s">
        <v>30</v>
      </c>
      <c r="C23" s="20">
        <v>6142</v>
      </c>
      <c r="D23" s="14">
        <v>3702266</v>
      </c>
      <c r="E23" s="14">
        <f t="shared" si="0"/>
        <v>602.7785737544774</v>
      </c>
      <c r="F23" s="14">
        <v>37893</v>
      </c>
      <c r="G23" s="14">
        <f t="shared" si="1"/>
        <v>6.169488765874308</v>
      </c>
      <c r="H23" s="14">
        <v>300469</v>
      </c>
      <c r="I23" s="14">
        <f t="shared" si="2"/>
        <v>48.920384239661345</v>
      </c>
      <c r="J23" s="14">
        <v>3798055</v>
      </c>
      <c r="K23" s="14">
        <f t="shared" si="3"/>
        <v>618.3743080429828</v>
      </c>
      <c r="L23" s="14">
        <v>361052</v>
      </c>
      <c r="M23" s="14">
        <f t="shared" si="4"/>
        <v>58.784109410615436</v>
      </c>
      <c r="N23" s="14">
        <v>3749</v>
      </c>
      <c r="O23" s="14">
        <f t="shared" si="5"/>
        <v>0.6103874959296646</v>
      </c>
      <c r="P23" s="14">
        <v>0</v>
      </c>
      <c r="Q23" s="14">
        <f t="shared" si="6"/>
        <v>0</v>
      </c>
      <c r="R23" s="14">
        <v>2835</v>
      </c>
      <c r="S23" s="14">
        <f t="shared" si="7"/>
        <v>0.46157603386519047</v>
      </c>
      <c r="T23" s="14">
        <v>573406</v>
      </c>
      <c r="U23" s="14">
        <f t="shared" si="8"/>
        <v>93.35818951481602</v>
      </c>
      <c r="V23" s="14">
        <v>2710649</v>
      </c>
      <c r="W23" s="14">
        <f t="shared" si="9"/>
        <v>441.33002279387824</v>
      </c>
      <c r="X23" s="14">
        <v>83390</v>
      </c>
      <c r="Y23" s="14">
        <f t="shared" si="10"/>
        <v>13.577010745685444</v>
      </c>
      <c r="Z23" s="14">
        <v>52150</v>
      </c>
      <c r="AA23" s="14">
        <f t="shared" si="11"/>
        <v>8.490719635297948</v>
      </c>
      <c r="AB23" s="15">
        <f t="shared" si="12"/>
        <v>11625914</v>
      </c>
      <c r="AC23" s="14">
        <f t="shared" si="13"/>
        <v>1892.8547704330838</v>
      </c>
    </row>
    <row r="24" spans="1:29" ht="12.75">
      <c r="A24" s="9">
        <v>21</v>
      </c>
      <c r="B24" s="2" t="s">
        <v>31</v>
      </c>
      <c r="C24" s="19">
        <v>3451</v>
      </c>
      <c r="D24" s="12">
        <v>1702120</v>
      </c>
      <c r="E24" s="12">
        <f t="shared" si="0"/>
        <v>493.22515212981745</v>
      </c>
      <c r="F24" s="12">
        <v>188</v>
      </c>
      <c r="G24" s="12">
        <f t="shared" si="1"/>
        <v>0.054476963199072734</v>
      </c>
      <c r="H24" s="12">
        <v>146435</v>
      </c>
      <c r="I24" s="12">
        <f t="shared" si="2"/>
        <v>42.432628223703276</v>
      </c>
      <c r="J24" s="12">
        <v>1691136</v>
      </c>
      <c r="K24" s="12">
        <f t="shared" si="3"/>
        <v>490.0423065778035</v>
      </c>
      <c r="L24" s="12">
        <v>193655</v>
      </c>
      <c r="M24" s="12">
        <f t="shared" si="4"/>
        <v>56.11561866125761</v>
      </c>
      <c r="N24" s="12">
        <v>0</v>
      </c>
      <c r="O24" s="12">
        <f t="shared" si="5"/>
        <v>0</v>
      </c>
      <c r="P24" s="12">
        <v>0</v>
      </c>
      <c r="Q24" s="12">
        <f t="shared" si="6"/>
        <v>0</v>
      </c>
      <c r="R24" s="12">
        <v>75000</v>
      </c>
      <c r="S24" s="12">
        <f t="shared" si="7"/>
        <v>21.732831063459866</v>
      </c>
      <c r="T24" s="12">
        <v>142540</v>
      </c>
      <c r="U24" s="12">
        <f t="shared" si="8"/>
        <v>41.303969863807595</v>
      </c>
      <c r="V24" s="12">
        <v>2012719</v>
      </c>
      <c r="W24" s="12">
        <f t="shared" si="9"/>
        <v>583.2277600695451</v>
      </c>
      <c r="X24" s="12">
        <v>36962</v>
      </c>
      <c r="Y24" s="12">
        <f t="shared" si="10"/>
        <v>10.710518690234714</v>
      </c>
      <c r="Z24" s="12">
        <v>65498</v>
      </c>
      <c r="AA24" s="12">
        <f t="shared" si="11"/>
        <v>18.979426253259923</v>
      </c>
      <c r="AB24" s="13">
        <f t="shared" si="12"/>
        <v>6066253</v>
      </c>
      <c r="AC24" s="12">
        <f t="shared" si="13"/>
        <v>1757.8246884960881</v>
      </c>
    </row>
    <row r="25" spans="1:29" ht="12.75">
      <c r="A25" s="9">
        <v>22</v>
      </c>
      <c r="B25" s="2" t="s">
        <v>32</v>
      </c>
      <c r="C25" s="19">
        <v>3609</v>
      </c>
      <c r="D25" s="12">
        <v>1877434</v>
      </c>
      <c r="E25" s="12">
        <f t="shared" si="0"/>
        <v>520.2089221390967</v>
      </c>
      <c r="F25" s="12">
        <v>43742</v>
      </c>
      <c r="G25" s="12">
        <f t="shared" si="1"/>
        <v>12.120254918259906</v>
      </c>
      <c r="H25" s="12">
        <v>185631</v>
      </c>
      <c r="I25" s="12">
        <f t="shared" si="2"/>
        <v>51.43557772236076</v>
      </c>
      <c r="J25" s="12">
        <v>1946584</v>
      </c>
      <c r="K25" s="12">
        <f t="shared" si="3"/>
        <v>539.3693543917983</v>
      </c>
      <c r="L25" s="12">
        <v>253518</v>
      </c>
      <c r="M25" s="12">
        <f t="shared" si="4"/>
        <v>70.24605153782211</v>
      </c>
      <c r="N25" s="12">
        <v>0</v>
      </c>
      <c r="O25" s="12">
        <f t="shared" si="5"/>
        <v>0</v>
      </c>
      <c r="P25" s="12">
        <v>10674</v>
      </c>
      <c r="Q25" s="12">
        <f t="shared" si="6"/>
        <v>2.9576059850374063</v>
      </c>
      <c r="R25" s="12">
        <v>19071</v>
      </c>
      <c r="S25" s="12">
        <f t="shared" si="7"/>
        <v>5.28428927680798</v>
      </c>
      <c r="T25" s="12">
        <v>229145</v>
      </c>
      <c r="U25" s="12">
        <f t="shared" si="8"/>
        <v>63.49265724577445</v>
      </c>
      <c r="V25" s="12">
        <v>1517540</v>
      </c>
      <c r="W25" s="12">
        <f t="shared" si="9"/>
        <v>420.48766971460236</v>
      </c>
      <c r="X25" s="12">
        <v>24728</v>
      </c>
      <c r="Y25" s="12">
        <f t="shared" si="10"/>
        <v>6.85175949016348</v>
      </c>
      <c r="Z25" s="12">
        <v>22405</v>
      </c>
      <c r="AA25" s="12">
        <f t="shared" si="11"/>
        <v>6.208090883901358</v>
      </c>
      <c r="AB25" s="13">
        <f t="shared" si="12"/>
        <v>6130472</v>
      </c>
      <c r="AC25" s="12">
        <f t="shared" si="13"/>
        <v>1698.6622333056248</v>
      </c>
    </row>
    <row r="26" spans="1:29" ht="12.75">
      <c r="A26" s="9">
        <v>23</v>
      </c>
      <c r="B26" s="2" t="s">
        <v>33</v>
      </c>
      <c r="C26" s="19">
        <v>14142</v>
      </c>
      <c r="D26" s="12">
        <v>4879168</v>
      </c>
      <c r="E26" s="12">
        <f t="shared" si="0"/>
        <v>345.0125866214114</v>
      </c>
      <c r="F26" s="12">
        <v>0</v>
      </c>
      <c r="G26" s="12">
        <f t="shared" si="1"/>
        <v>0</v>
      </c>
      <c r="H26" s="12">
        <v>681381</v>
      </c>
      <c r="I26" s="12">
        <f t="shared" si="2"/>
        <v>48.18137462876538</v>
      </c>
      <c r="J26" s="12">
        <v>9213131</v>
      </c>
      <c r="K26" s="12">
        <f t="shared" si="3"/>
        <v>651.4729882619149</v>
      </c>
      <c r="L26" s="12">
        <v>863410</v>
      </c>
      <c r="M26" s="12">
        <f t="shared" si="4"/>
        <v>61.05289209447037</v>
      </c>
      <c r="N26" s="12">
        <v>1759</v>
      </c>
      <c r="O26" s="12">
        <f t="shared" si="5"/>
        <v>0.12438127563286663</v>
      </c>
      <c r="P26" s="12">
        <v>52481</v>
      </c>
      <c r="Q26" s="12">
        <f t="shared" si="6"/>
        <v>3.711002687031537</v>
      </c>
      <c r="R26" s="12">
        <v>16557</v>
      </c>
      <c r="S26" s="12">
        <f t="shared" si="7"/>
        <v>1.170767925328808</v>
      </c>
      <c r="T26" s="12">
        <v>684806</v>
      </c>
      <c r="U26" s="12">
        <f t="shared" si="8"/>
        <v>48.42356102390044</v>
      </c>
      <c r="V26" s="12">
        <v>2082561</v>
      </c>
      <c r="W26" s="12">
        <f t="shared" si="9"/>
        <v>147.26071277047095</v>
      </c>
      <c r="X26" s="12">
        <v>253557</v>
      </c>
      <c r="Y26" s="12">
        <f t="shared" si="10"/>
        <v>17.92935935511243</v>
      </c>
      <c r="Z26" s="12">
        <v>12455</v>
      </c>
      <c r="AA26" s="12">
        <f t="shared" si="11"/>
        <v>0.8807099420166878</v>
      </c>
      <c r="AB26" s="13">
        <f t="shared" si="12"/>
        <v>18741266</v>
      </c>
      <c r="AC26" s="12">
        <f t="shared" si="13"/>
        <v>1325.2203365860557</v>
      </c>
    </row>
    <row r="27" spans="1:29" ht="12.75">
      <c r="A27" s="9">
        <v>24</v>
      </c>
      <c r="B27" s="2" t="s">
        <v>34</v>
      </c>
      <c r="C27" s="19">
        <v>4410</v>
      </c>
      <c r="D27" s="12">
        <v>2249925</v>
      </c>
      <c r="E27" s="12">
        <f t="shared" si="0"/>
        <v>510.187074829932</v>
      </c>
      <c r="F27" s="12">
        <v>0</v>
      </c>
      <c r="G27" s="12">
        <f t="shared" si="1"/>
        <v>0</v>
      </c>
      <c r="H27" s="12">
        <v>235491</v>
      </c>
      <c r="I27" s="12">
        <f t="shared" si="2"/>
        <v>53.399319727891154</v>
      </c>
      <c r="J27" s="12">
        <v>2312916</v>
      </c>
      <c r="K27" s="12">
        <f t="shared" si="3"/>
        <v>524.4707482993198</v>
      </c>
      <c r="L27" s="12">
        <v>370024</v>
      </c>
      <c r="M27" s="12">
        <f t="shared" si="4"/>
        <v>83.90566893424037</v>
      </c>
      <c r="N27" s="12">
        <v>6273</v>
      </c>
      <c r="O27" s="12">
        <f t="shared" si="5"/>
        <v>1.4224489795918367</v>
      </c>
      <c r="P27" s="12">
        <v>22989</v>
      </c>
      <c r="Q27" s="12">
        <f t="shared" si="6"/>
        <v>5.2129251700680275</v>
      </c>
      <c r="R27" s="12">
        <v>9878</v>
      </c>
      <c r="S27" s="12">
        <f t="shared" si="7"/>
        <v>2.2399092970521544</v>
      </c>
      <c r="T27" s="12">
        <v>282971</v>
      </c>
      <c r="U27" s="12">
        <f t="shared" si="8"/>
        <v>64.1657596371882</v>
      </c>
      <c r="V27" s="12">
        <v>1056884</v>
      </c>
      <c r="W27" s="12">
        <f t="shared" si="9"/>
        <v>239.6562358276644</v>
      </c>
      <c r="X27" s="12">
        <v>122808</v>
      </c>
      <c r="Y27" s="12">
        <f t="shared" si="10"/>
        <v>27.847619047619048</v>
      </c>
      <c r="Z27" s="12">
        <v>16877</v>
      </c>
      <c r="AA27" s="12">
        <f t="shared" si="11"/>
        <v>3.826984126984127</v>
      </c>
      <c r="AB27" s="13">
        <f t="shared" si="12"/>
        <v>6687036</v>
      </c>
      <c r="AC27" s="12">
        <f t="shared" si="13"/>
        <v>1516.334693877551</v>
      </c>
    </row>
    <row r="28" spans="1:29" ht="12.75">
      <c r="A28" s="10">
        <v>25</v>
      </c>
      <c r="B28" s="3" t="s">
        <v>35</v>
      </c>
      <c r="C28" s="20">
        <v>2201</v>
      </c>
      <c r="D28" s="14">
        <v>924249</v>
      </c>
      <c r="E28" s="14">
        <f t="shared" si="0"/>
        <v>419.92230804179917</v>
      </c>
      <c r="F28" s="14">
        <v>24927</v>
      </c>
      <c r="G28" s="14">
        <f t="shared" si="1"/>
        <v>11.325306678782372</v>
      </c>
      <c r="H28" s="14">
        <v>140438</v>
      </c>
      <c r="I28" s="14">
        <f t="shared" si="2"/>
        <v>63.806451612903224</v>
      </c>
      <c r="J28" s="14">
        <v>2137866</v>
      </c>
      <c r="K28" s="14">
        <f t="shared" si="3"/>
        <v>971.3157655611086</v>
      </c>
      <c r="L28" s="14">
        <v>0</v>
      </c>
      <c r="M28" s="14">
        <f t="shared" si="4"/>
        <v>0</v>
      </c>
      <c r="N28" s="14">
        <v>0</v>
      </c>
      <c r="O28" s="14">
        <f t="shared" si="5"/>
        <v>0</v>
      </c>
      <c r="P28" s="14">
        <v>33046</v>
      </c>
      <c r="Q28" s="14">
        <f t="shared" si="6"/>
        <v>15.014084507042254</v>
      </c>
      <c r="R28" s="14">
        <v>14956</v>
      </c>
      <c r="S28" s="14">
        <f t="shared" si="7"/>
        <v>6.795093139482054</v>
      </c>
      <c r="T28" s="14">
        <v>115914</v>
      </c>
      <c r="U28" s="14">
        <f t="shared" si="8"/>
        <v>52.66424352567015</v>
      </c>
      <c r="V28" s="14">
        <v>893364</v>
      </c>
      <c r="W28" s="14">
        <f t="shared" si="9"/>
        <v>405.89004997728307</v>
      </c>
      <c r="X28" s="14">
        <v>30301</v>
      </c>
      <c r="Y28" s="14">
        <f t="shared" si="10"/>
        <v>13.766924125397546</v>
      </c>
      <c r="Z28" s="14">
        <v>153778</v>
      </c>
      <c r="AA28" s="14">
        <f t="shared" si="11"/>
        <v>69.8673330304407</v>
      </c>
      <c r="AB28" s="15">
        <f t="shared" si="12"/>
        <v>4468839</v>
      </c>
      <c r="AC28" s="14">
        <f t="shared" si="13"/>
        <v>2030.3675601999091</v>
      </c>
    </row>
    <row r="29" spans="1:29" ht="12.75">
      <c r="A29" s="9">
        <v>26</v>
      </c>
      <c r="B29" s="2" t="s">
        <v>36</v>
      </c>
      <c r="C29" s="19">
        <v>41625</v>
      </c>
      <c r="D29" s="12">
        <v>32286802</v>
      </c>
      <c r="E29" s="12">
        <f t="shared" si="0"/>
        <v>775.6589069069069</v>
      </c>
      <c r="F29" s="12">
        <v>995811</v>
      </c>
      <c r="G29" s="12">
        <f t="shared" si="1"/>
        <v>23.923387387387386</v>
      </c>
      <c r="H29" s="12">
        <v>1905765</v>
      </c>
      <c r="I29" s="12">
        <f t="shared" si="2"/>
        <v>45.78414414414414</v>
      </c>
      <c r="J29" s="12">
        <v>30415734</v>
      </c>
      <c r="K29" s="12">
        <f t="shared" si="3"/>
        <v>730.7083243243243</v>
      </c>
      <c r="L29" s="12">
        <v>1762298</v>
      </c>
      <c r="M29" s="12">
        <f t="shared" si="4"/>
        <v>42.33748948948949</v>
      </c>
      <c r="N29" s="12">
        <v>0</v>
      </c>
      <c r="O29" s="12">
        <f t="shared" si="5"/>
        <v>0</v>
      </c>
      <c r="P29" s="12">
        <v>670250</v>
      </c>
      <c r="Q29" s="12">
        <f t="shared" si="6"/>
        <v>16.1021021021021</v>
      </c>
      <c r="R29" s="12">
        <v>206868</v>
      </c>
      <c r="S29" s="12">
        <f t="shared" si="7"/>
        <v>4.969801801801802</v>
      </c>
      <c r="T29" s="12">
        <v>1137576</v>
      </c>
      <c r="U29" s="12">
        <f t="shared" si="8"/>
        <v>27.329153153153154</v>
      </c>
      <c r="V29" s="12">
        <v>15379948</v>
      </c>
      <c r="W29" s="12">
        <f t="shared" si="9"/>
        <v>369.48824024024026</v>
      </c>
      <c r="X29" s="12">
        <v>3040877</v>
      </c>
      <c r="Y29" s="12">
        <f t="shared" si="10"/>
        <v>73.0541021021021</v>
      </c>
      <c r="Z29" s="12">
        <v>1193468</v>
      </c>
      <c r="AA29" s="12">
        <f t="shared" si="11"/>
        <v>28.671903903903903</v>
      </c>
      <c r="AB29" s="13">
        <f t="shared" si="12"/>
        <v>88995397</v>
      </c>
      <c r="AC29" s="12">
        <f t="shared" si="13"/>
        <v>2138.0275555555554</v>
      </c>
    </row>
    <row r="30" spans="1:29" ht="12.75">
      <c r="A30" s="9">
        <v>27</v>
      </c>
      <c r="B30" s="2" t="s">
        <v>37</v>
      </c>
      <c r="C30" s="19">
        <v>5856</v>
      </c>
      <c r="D30" s="12">
        <v>4508269</v>
      </c>
      <c r="E30" s="12">
        <f t="shared" si="0"/>
        <v>769.8546789617486</v>
      </c>
      <c r="F30" s="12">
        <v>95901</v>
      </c>
      <c r="G30" s="12">
        <f t="shared" si="1"/>
        <v>16.3765368852459</v>
      </c>
      <c r="H30" s="12">
        <v>299165</v>
      </c>
      <c r="I30" s="12">
        <f t="shared" si="2"/>
        <v>51.086919398907106</v>
      </c>
      <c r="J30" s="12">
        <v>3648196</v>
      </c>
      <c r="K30" s="12">
        <f t="shared" si="3"/>
        <v>622.9842896174863</v>
      </c>
      <c r="L30" s="12">
        <v>377664</v>
      </c>
      <c r="M30" s="12">
        <f t="shared" si="4"/>
        <v>64.49180327868852</v>
      </c>
      <c r="N30" s="12">
        <v>0</v>
      </c>
      <c r="O30" s="12">
        <f t="shared" si="5"/>
        <v>0</v>
      </c>
      <c r="P30" s="12">
        <v>187073</v>
      </c>
      <c r="Q30" s="12">
        <f t="shared" si="6"/>
        <v>31.945525956284154</v>
      </c>
      <c r="R30" s="12">
        <v>99</v>
      </c>
      <c r="S30" s="12">
        <f t="shared" si="7"/>
        <v>0.016905737704918034</v>
      </c>
      <c r="T30" s="12">
        <v>224671</v>
      </c>
      <c r="U30" s="12">
        <f t="shared" si="8"/>
        <v>38.36594945355191</v>
      </c>
      <c r="V30" s="12">
        <v>1938600</v>
      </c>
      <c r="W30" s="12">
        <f t="shared" si="9"/>
        <v>331.0450819672131</v>
      </c>
      <c r="X30" s="12">
        <v>84170</v>
      </c>
      <c r="Y30" s="12">
        <f t="shared" si="10"/>
        <v>14.373292349726777</v>
      </c>
      <c r="Z30" s="12">
        <v>37795</v>
      </c>
      <c r="AA30" s="12">
        <f t="shared" si="11"/>
        <v>6.454064207650274</v>
      </c>
      <c r="AB30" s="13">
        <f t="shared" si="12"/>
        <v>11401603</v>
      </c>
      <c r="AC30" s="12">
        <f t="shared" si="13"/>
        <v>1946.9950478142077</v>
      </c>
    </row>
    <row r="31" spans="1:29" ht="12.75">
      <c r="A31" s="9">
        <v>28</v>
      </c>
      <c r="B31" s="2" t="s">
        <v>38</v>
      </c>
      <c r="C31" s="19">
        <v>30731</v>
      </c>
      <c r="D31" s="12">
        <v>15681438</v>
      </c>
      <c r="E31" s="12">
        <f t="shared" si="0"/>
        <v>510.28075884286227</v>
      </c>
      <c r="F31" s="12">
        <v>509392</v>
      </c>
      <c r="G31" s="12">
        <f t="shared" si="1"/>
        <v>16.575835475578405</v>
      </c>
      <c r="H31" s="12">
        <v>1722524</v>
      </c>
      <c r="I31" s="12">
        <f t="shared" si="2"/>
        <v>56.05167420519996</v>
      </c>
      <c r="J31" s="12">
        <v>19500018</v>
      </c>
      <c r="K31" s="12">
        <f t="shared" si="3"/>
        <v>634.5389997071361</v>
      </c>
      <c r="L31" s="12">
        <v>2023526</v>
      </c>
      <c r="M31" s="12">
        <f t="shared" si="4"/>
        <v>65.8464091633855</v>
      </c>
      <c r="N31" s="12">
        <v>2448</v>
      </c>
      <c r="O31" s="12">
        <f t="shared" si="5"/>
        <v>0.07965897627802544</v>
      </c>
      <c r="P31" s="12">
        <v>416141</v>
      </c>
      <c r="Q31" s="12">
        <f t="shared" si="6"/>
        <v>13.54140769906609</v>
      </c>
      <c r="R31" s="12">
        <v>63685</v>
      </c>
      <c r="S31" s="12">
        <f t="shared" si="7"/>
        <v>2.072337379193648</v>
      </c>
      <c r="T31" s="12">
        <v>1826924</v>
      </c>
      <c r="U31" s="12">
        <f t="shared" si="8"/>
        <v>59.44889525235104</v>
      </c>
      <c r="V31" s="12">
        <v>5766555</v>
      </c>
      <c r="W31" s="12">
        <f t="shared" si="9"/>
        <v>187.6461878884514</v>
      </c>
      <c r="X31" s="12">
        <v>629333</v>
      </c>
      <c r="Y31" s="12">
        <f t="shared" si="10"/>
        <v>20.478767368455305</v>
      </c>
      <c r="Z31" s="12">
        <v>118522</v>
      </c>
      <c r="AA31" s="12">
        <f t="shared" si="11"/>
        <v>3.856757020598093</v>
      </c>
      <c r="AB31" s="13">
        <f t="shared" si="12"/>
        <v>48260506</v>
      </c>
      <c r="AC31" s="12">
        <f t="shared" si="13"/>
        <v>1570.4176889785558</v>
      </c>
    </row>
    <row r="32" spans="1:29" ht="12.75">
      <c r="A32" s="9">
        <v>29</v>
      </c>
      <c r="B32" s="2" t="s">
        <v>39</v>
      </c>
      <c r="C32" s="19">
        <v>14515</v>
      </c>
      <c r="D32" s="12">
        <v>5601192</v>
      </c>
      <c r="E32" s="12">
        <f t="shared" si="0"/>
        <v>385.8899069927661</v>
      </c>
      <c r="F32" s="12">
        <v>154806</v>
      </c>
      <c r="G32" s="12">
        <f t="shared" si="1"/>
        <v>10.665242852221839</v>
      </c>
      <c r="H32" s="12">
        <v>777761</v>
      </c>
      <c r="I32" s="12">
        <f t="shared" si="2"/>
        <v>53.58325869789873</v>
      </c>
      <c r="J32" s="12">
        <v>9016563</v>
      </c>
      <c r="K32" s="12">
        <f t="shared" si="3"/>
        <v>621.1893213916638</v>
      </c>
      <c r="L32" s="12">
        <v>933128</v>
      </c>
      <c r="M32" s="12">
        <f t="shared" si="4"/>
        <v>64.2871512228729</v>
      </c>
      <c r="N32" s="12">
        <v>1224</v>
      </c>
      <c r="O32" s="12">
        <f t="shared" si="5"/>
        <v>0.08432655873234585</v>
      </c>
      <c r="P32" s="12">
        <v>28610</v>
      </c>
      <c r="Q32" s="12">
        <f t="shared" si="6"/>
        <v>1.9710644161212538</v>
      </c>
      <c r="R32" s="12">
        <v>90611</v>
      </c>
      <c r="S32" s="12">
        <f t="shared" si="7"/>
        <v>6.242576644850155</v>
      </c>
      <c r="T32" s="12">
        <v>755347</v>
      </c>
      <c r="U32" s="12">
        <f t="shared" si="8"/>
        <v>52.03906303823631</v>
      </c>
      <c r="V32" s="12">
        <v>2585195</v>
      </c>
      <c r="W32" s="12">
        <f t="shared" si="9"/>
        <v>178.1050637271788</v>
      </c>
      <c r="X32" s="12">
        <v>256303</v>
      </c>
      <c r="Y32" s="12">
        <f t="shared" si="10"/>
        <v>17.65780227351016</v>
      </c>
      <c r="Z32" s="12">
        <v>0</v>
      </c>
      <c r="AA32" s="12">
        <f t="shared" si="11"/>
        <v>0</v>
      </c>
      <c r="AB32" s="13">
        <f t="shared" si="12"/>
        <v>20200740</v>
      </c>
      <c r="AC32" s="12">
        <f t="shared" si="13"/>
        <v>1391.7147778160524</v>
      </c>
    </row>
    <row r="33" spans="1:29" ht="12.75">
      <c r="A33" s="10">
        <v>30</v>
      </c>
      <c r="B33" s="3" t="s">
        <v>40</v>
      </c>
      <c r="C33" s="20">
        <v>2740</v>
      </c>
      <c r="D33" s="14">
        <v>1651620</v>
      </c>
      <c r="E33" s="14">
        <f t="shared" si="0"/>
        <v>602.7810218978102</v>
      </c>
      <c r="F33" s="14">
        <v>38084</v>
      </c>
      <c r="G33" s="14">
        <f t="shared" si="1"/>
        <v>13.899270072992701</v>
      </c>
      <c r="H33" s="14">
        <v>221731</v>
      </c>
      <c r="I33" s="14">
        <f t="shared" si="2"/>
        <v>80.92372262773722</v>
      </c>
      <c r="J33" s="14">
        <v>1458988</v>
      </c>
      <c r="K33" s="14">
        <f t="shared" si="3"/>
        <v>532.4773722627738</v>
      </c>
      <c r="L33" s="14">
        <v>161331</v>
      </c>
      <c r="M33" s="14">
        <f t="shared" si="4"/>
        <v>58.87992700729927</v>
      </c>
      <c r="N33" s="14">
        <v>0</v>
      </c>
      <c r="O33" s="14">
        <f t="shared" si="5"/>
        <v>0</v>
      </c>
      <c r="P33" s="14">
        <v>76186</v>
      </c>
      <c r="Q33" s="14">
        <f t="shared" si="6"/>
        <v>27.805109489051095</v>
      </c>
      <c r="R33" s="14">
        <v>2566</v>
      </c>
      <c r="S33" s="14">
        <f t="shared" si="7"/>
        <v>0.9364963503649635</v>
      </c>
      <c r="T33" s="14">
        <v>147598</v>
      </c>
      <c r="U33" s="14">
        <f t="shared" si="8"/>
        <v>53.86788321167883</v>
      </c>
      <c r="V33" s="14">
        <v>1280467</v>
      </c>
      <c r="W33" s="14">
        <f t="shared" si="9"/>
        <v>467.32372262773725</v>
      </c>
      <c r="X33" s="14">
        <v>34524</v>
      </c>
      <c r="Y33" s="14">
        <f t="shared" si="10"/>
        <v>12.6</v>
      </c>
      <c r="Z33" s="14">
        <v>95799</v>
      </c>
      <c r="AA33" s="14">
        <f t="shared" si="11"/>
        <v>34.96313868613139</v>
      </c>
      <c r="AB33" s="15">
        <f t="shared" si="12"/>
        <v>5168894</v>
      </c>
      <c r="AC33" s="14">
        <f t="shared" si="13"/>
        <v>1886.4576642335767</v>
      </c>
    </row>
    <row r="34" spans="1:29" ht="12.75">
      <c r="A34" s="9">
        <v>31</v>
      </c>
      <c r="B34" s="2" t="s">
        <v>41</v>
      </c>
      <c r="C34" s="19">
        <v>6829</v>
      </c>
      <c r="D34" s="12">
        <v>4582882</v>
      </c>
      <c r="E34" s="12">
        <f t="shared" si="0"/>
        <v>671.0912285839801</v>
      </c>
      <c r="F34" s="12">
        <v>56994</v>
      </c>
      <c r="G34" s="12">
        <f t="shared" si="1"/>
        <v>8.345877873773613</v>
      </c>
      <c r="H34" s="12">
        <v>332229</v>
      </c>
      <c r="I34" s="12">
        <f t="shared" si="2"/>
        <v>48.64972909650022</v>
      </c>
      <c r="J34" s="12">
        <v>3994137</v>
      </c>
      <c r="K34" s="12">
        <f t="shared" si="3"/>
        <v>584.8787523795578</v>
      </c>
      <c r="L34" s="12">
        <v>415097</v>
      </c>
      <c r="M34" s="12">
        <f t="shared" si="4"/>
        <v>60.784448674769365</v>
      </c>
      <c r="N34" s="12">
        <v>0</v>
      </c>
      <c r="O34" s="12">
        <f t="shared" si="5"/>
        <v>0</v>
      </c>
      <c r="P34" s="12">
        <v>29495</v>
      </c>
      <c r="Q34" s="12">
        <f t="shared" si="6"/>
        <v>4.319080392443989</v>
      </c>
      <c r="R34" s="12">
        <v>15350</v>
      </c>
      <c r="S34" s="12">
        <f t="shared" si="7"/>
        <v>2.2477668765558647</v>
      </c>
      <c r="T34" s="12">
        <v>221096</v>
      </c>
      <c r="U34" s="12">
        <f t="shared" si="8"/>
        <v>32.37604334455997</v>
      </c>
      <c r="V34" s="12">
        <v>1815634</v>
      </c>
      <c r="W34" s="12">
        <f t="shared" si="9"/>
        <v>265.87113779469905</v>
      </c>
      <c r="X34" s="12">
        <v>80390</v>
      </c>
      <c r="Y34" s="12">
        <f t="shared" si="10"/>
        <v>11.771855322887685</v>
      </c>
      <c r="Z34" s="12">
        <v>73817</v>
      </c>
      <c r="AA34" s="12">
        <f t="shared" si="11"/>
        <v>10.809342509884317</v>
      </c>
      <c r="AB34" s="13">
        <f t="shared" si="12"/>
        <v>11617121</v>
      </c>
      <c r="AC34" s="12">
        <f t="shared" si="13"/>
        <v>1701.145262849612</v>
      </c>
    </row>
    <row r="35" spans="1:29" ht="12.75">
      <c r="A35" s="9">
        <v>32</v>
      </c>
      <c r="B35" s="2" t="s">
        <v>42</v>
      </c>
      <c r="C35" s="19">
        <v>22384</v>
      </c>
      <c r="D35" s="12">
        <v>10777535</v>
      </c>
      <c r="E35" s="12">
        <f t="shared" si="0"/>
        <v>481.4838724088635</v>
      </c>
      <c r="F35" s="12">
        <v>0</v>
      </c>
      <c r="G35" s="12">
        <f t="shared" si="1"/>
        <v>0</v>
      </c>
      <c r="H35" s="12">
        <v>1033091</v>
      </c>
      <c r="I35" s="12">
        <f t="shared" si="2"/>
        <v>46.15310042887777</v>
      </c>
      <c r="J35" s="12">
        <v>12781162</v>
      </c>
      <c r="K35" s="12">
        <f t="shared" si="3"/>
        <v>570.9954431736955</v>
      </c>
      <c r="L35" s="12">
        <v>1222461</v>
      </c>
      <c r="M35" s="12">
        <f t="shared" si="4"/>
        <v>54.61316118656183</v>
      </c>
      <c r="N35" s="12">
        <v>0</v>
      </c>
      <c r="O35" s="12">
        <f t="shared" si="5"/>
        <v>0</v>
      </c>
      <c r="P35" s="12">
        <v>35814</v>
      </c>
      <c r="Q35" s="12">
        <f t="shared" si="6"/>
        <v>1.5999821300929236</v>
      </c>
      <c r="R35" s="12">
        <v>15855</v>
      </c>
      <c r="S35" s="12">
        <f t="shared" si="7"/>
        <v>0.708318441744103</v>
      </c>
      <c r="T35" s="12">
        <v>536854</v>
      </c>
      <c r="U35" s="12">
        <f t="shared" si="8"/>
        <v>23.983827734095783</v>
      </c>
      <c r="V35" s="12">
        <v>3871571</v>
      </c>
      <c r="W35" s="12">
        <f t="shared" si="9"/>
        <v>172.96153502501787</v>
      </c>
      <c r="X35" s="12">
        <v>363000</v>
      </c>
      <c r="Y35" s="12">
        <f t="shared" si="10"/>
        <v>16.216940671908507</v>
      </c>
      <c r="Z35" s="12">
        <v>96606</v>
      </c>
      <c r="AA35" s="12">
        <f t="shared" si="11"/>
        <v>4.315850607576841</v>
      </c>
      <c r="AB35" s="13">
        <f t="shared" si="12"/>
        <v>30733949</v>
      </c>
      <c r="AC35" s="12">
        <f t="shared" si="13"/>
        <v>1373.0320318084346</v>
      </c>
    </row>
    <row r="36" spans="1:29" ht="12.75">
      <c r="A36" s="9">
        <v>33</v>
      </c>
      <c r="B36" s="2" t="s">
        <v>43</v>
      </c>
      <c r="C36" s="19">
        <v>2290</v>
      </c>
      <c r="D36" s="12">
        <v>769113</v>
      </c>
      <c r="E36" s="12">
        <f t="shared" si="0"/>
        <v>335.85720524017466</v>
      </c>
      <c r="F36" s="12">
        <v>0</v>
      </c>
      <c r="G36" s="12">
        <f t="shared" si="1"/>
        <v>0</v>
      </c>
      <c r="H36" s="12">
        <v>100977</v>
      </c>
      <c r="I36" s="12">
        <f t="shared" si="2"/>
        <v>44.09475982532751</v>
      </c>
      <c r="J36" s="12">
        <v>1275276</v>
      </c>
      <c r="K36" s="12">
        <f t="shared" si="3"/>
        <v>556.8890829694324</v>
      </c>
      <c r="L36" s="12">
        <v>151268</v>
      </c>
      <c r="M36" s="12">
        <f t="shared" si="4"/>
        <v>66.05589519650655</v>
      </c>
      <c r="N36" s="12">
        <v>0</v>
      </c>
      <c r="O36" s="12">
        <f t="shared" si="5"/>
        <v>0</v>
      </c>
      <c r="P36" s="12">
        <v>6368</v>
      </c>
      <c r="Q36" s="12">
        <f t="shared" si="6"/>
        <v>2.7807860262008735</v>
      </c>
      <c r="R36" s="12">
        <v>19012</v>
      </c>
      <c r="S36" s="12">
        <f t="shared" si="7"/>
        <v>8.302183406113537</v>
      </c>
      <c r="T36" s="12">
        <v>90089</v>
      </c>
      <c r="U36" s="12">
        <f t="shared" si="8"/>
        <v>39.340174672489084</v>
      </c>
      <c r="V36" s="12">
        <v>857341</v>
      </c>
      <c r="W36" s="12">
        <f t="shared" si="9"/>
        <v>374.3847161572052</v>
      </c>
      <c r="X36" s="12">
        <v>44444</v>
      </c>
      <c r="Y36" s="12">
        <f t="shared" si="10"/>
        <v>19.407860262008732</v>
      </c>
      <c r="Z36" s="12">
        <v>108745</v>
      </c>
      <c r="AA36" s="12">
        <f t="shared" si="11"/>
        <v>47.48689956331878</v>
      </c>
      <c r="AB36" s="13">
        <f t="shared" si="12"/>
        <v>3422633</v>
      </c>
      <c r="AC36" s="12">
        <f t="shared" si="13"/>
        <v>1494.5995633187772</v>
      </c>
    </row>
    <row r="37" spans="1:29" ht="12.75">
      <c r="A37" s="9">
        <v>34</v>
      </c>
      <c r="B37" s="2" t="s">
        <v>44</v>
      </c>
      <c r="C37" s="19">
        <v>5056</v>
      </c>
      <c r="D37" s="12">
        <v>3321068</v>
      </c>
      <c r="E37" s="12">
        <f t="shared" si="0"/>
        <v>656.8568037974684</v>
      </c>
      <c r="F37" s="12">
        <v>79906</v>
      </c>
      <c r="G37" s="12">
        <f t="shared" si="1"/>
        <v>15.804193037974683</v>
      </c>
      <c r="H37" s="12">
        <v>268274</v>
      </c>
      <c r="I37" s="12">
        <f t="shared" si="2"/>
        <v>53.06052215189873</v>
      </c>
      <c r="J37" s="12">
        <v>3482459</v>
      </c>
      <c r="K37" s="12">
        <f t="shared" si="3"/>
        <v>688.7774920886076</v>
      </c>
      <c r="L37" s="12">
        <v>280365</v>
      </c>
      <c r="M37" s="12">
        <f t="shared" si="4"/>
        <v>55.45193829113924</v>
      </c>
      <c r="N37" s="12">
        <v>0</v>
      </c>
      <c r="O37" s="12">
        <f t="shared" si="5"/>
        <v>0</v>
      </c>
      <c r="P37" s="12">
        <v>7669</v>
      </c>
      <c r="Q37" s="12">
        <f t="shared" si="6"/>
        <v>1.5168117088607596</v>
      </c>
      <c r="R37" s="12">
        <v>62461</v>
      </c>
      <c r="S37" s="12">
        <f t="shared" si="7"/>
        <v>12.353837025316455</v>
      </c>
      <c r="T37" s="12">
        <v>319634</v>
      </c>
      <c r="U37" s="12">
        <f t="shared" si="8"/>
        <v>63.21875</v>
      </c>
      <c r="V37" s="12">
        <v>2675892</v>
      </c>
      <c r="W37" s="12">
        <f t="shared" si="9"/>
        <v>529.2507911392405</v>
      </c>
      <c r="X37" s="12">
        <v>77643</v>
      </c>
      <c r="Y37" s="12">
        <f t="shared" si="10"/>
        <v>15.356606012658228</v>
      </c>
      <c r="Z37" s="12">
        <v>14885</v>
      </c>
      <c r="AA37" s="12">
        <f t="shared" si="11"/>
        <v>2.9440268987341773</v>
      </c>
      <c r="AB37" s="13">
        <f t="shared" si="12"/>
        <v>10590256</v>
      </c>
      <c r="AC37" s="12">
        <f t="shared" si="13"/>
        <v>2094.5917721518986</v>
      </c>
    </row>
    <row r="38" spans="1:29" ht="12.75">
      <c r="A38" s="10">
        <v>35</v>
      </c>
      <c r="B38" s="3" t="s">
        <v>45</v>
      </c>
      <c r="C38" s="20">
        <v>7001</v>
      </c>
      <c r="D38" s="14">
        <v>2903528</v>
      </c>
      <c r="E38" s="14">
        <f t="shared" si="0"/>
        <v>414.73046707613196</v>
      </c>
      <c r="F38" s="14">
        <v>28090</v>
      </c>
      <c r="G38" s="14">
        <f t="shared" si="1"/>
        <v>4.012283959434367</v>
      </c>
      <c r="H38" s="14">
        <v>299019</v>
      </c>
      <c r="I38" s="14">
        <f t="shared" si="2"/>
        <v>42.71089844307956</v>
      </c>
      <c r="J38" s="14">
        <v>4057532</v>
      </c>
      <c r="K38" s="14">
        <f t="shared" si="3"/>
        <v>579.564633623768</v>
      </c>
      <c r="L38" s="14">
        <v>320788</v>
      </c>
      <c r="M38" s="14">
        <f t="shared" si="4"/>
        <v>45.82031138408799</v>
      </c>
      <c r="N38" s="14">
        <v>0</v>
      </c>
      <c r="O38" s="14">
        <f t="shared" si="5"/>
        <v>0</v>
      </c>
      <c r="P38" s="14">
        <v>16134</v>
      </c>
      <c r="Q38" s="14">
        <f t="shared" si="6"/>
        <v>2.3045279245822026</v>
      </c>
      <c r="R38" s="14">
        <v>9009</v>
      </c>
      <c r="S38" s="14">
        <f t="shared" si="7"/>
        <v>1.2868161691186972</v>
      </c>
      <c r="T38" s="14">
        <v>71650</v>
      </c>
      <c r="U38" s="14">
        <f t="shared" si="8"/>
        <v>10.234252249678617</v>
      </c>
      <c r="V38" s="14">
        <v>2686928</v>
      </c>
      <c r="W38" s="14">
        <f t="shared" si="9"/>
        <v>383.79202971004145</v>
      </c>
      <c r="X38" s="14">
        <v>134607</v>
      </c>
      <c r="Y38" s="14">
        <f t="shared" si="10"/>
        <v>19.226824739322954</v>
      </c>
      <c r="Z38" s="14">
        <v>58163</v>
      </c>
      <c r="AA38" s="14">
        <f t="shared" si="11"/>
        <v>8.307813169547208</v>
      </c>
      <c r="AB38" s="15">
        <f t="shared" si="12"/>
        <v>10585448</v>
      </c>
      <c r="AC38" s="14">
        <f t="shared" si="13"/>
        <v>1511.990858448793</v>
      </c>
    </row>
    <row r="39" spans="1:29" ht="12.75">
      <c r="A39" s="9">
        <v>36</v>
      </c>
      <c r="B39" s="2" t="s">
        <v>46</v>
      </c>
      <c r="C39" s="19">
        <v>5874</v>
      </c>
      <c r="D39" s="12">
        <v>24659863</v>
      </c>
      <c r="E39" s="12">
        <f t="shared" si="0"/>
        <v>4198.138066053796</v>
      </c>
      <c r="F39" s="12">
        <v>189867</v>
      </c>
      <c r="G39" s="12">
        <f t="shared" si="1"/>
        <v>32.32328907048008</v>
      </c>
      <c r="H39" s="12">
        <v>479058</v>
      </c>
      <c r="I39" s="12">
        <f t="shared" si="2"/>
        <v>81.55566905005107</v>
      </c>
      <c r="J39" s="12">
        <v>5567607</v>
      </c>
      <c r="K39" s="12">
        <f t="shared" si="3"/>
        <v>947.8391215526048</v>
      </c>
      <c r="L39" s="12">
        <v>11158</v>
      </c>
      <c r="M39" s="12">
        <f t="shared" si="4"/>
        <v>1.8995573714674838</v>
      </c>
      <c r="N39" s="12">
        <v>0</v>
      </c>
      <c r="O39" s="12">
        <f t="shared" si="5"/>
        <v>0</v>
      </c>
      <c r="P39" s="12">
        <v>57446</v>
      </c>
      <c r="Q39" s="12">
        <f t="shared" si="6"/>
        <v>9.779707184201566</v>
      </c>
      <c r="R39" s="12">
        <v>260041</v>
      </c>
      <c r="S39" s="12">
        <f t="shared" si="7"/>
        <v>44.26983316309159</v>
      </c>
      <c r="T39" s="12">
        <v>6146605</v>
      </c>
      <c r="U39" s="12">
        <f t="shared" si="8"/>
        <v>1046.4087504256045</v>
      </c>
      <c r="V39" s="12">
        <v>1091039</v>
      </c>
      <c r="W39" s="12">
        <f t="shared" si="9"/>
        <v>185.74038134150493</v>
      </c>
      <c r="X39" s="12">
        <v>6425657</v>
      </c>
      <c r="Y39" s="12">
        <f t="shared" si="10"/>
        <v>1093.9150493701056</v>
      </c>
      <c r="Z39" s="12">
        <v>40528</v>
      </c>
      <c r="AA39" s="12">
        <f t="shared" si="11"/>
        <v>6.899557371467484</v>
      </c>
      <c r="AB39" s="13">
        <f t="shared" si="12"/>
        <v>44928869</v>
      </c>
      <c r="AC39" s="12">
        <f t="shared" si="13"/>
        <v>7648.768981954375</v>
      </c>
    </row>
    <row r="40" spans="1:29" ht="12.75">
      <c r="A40" s="9">
        <v>37</v>
      </c>
      <c r="B40" s="2" t="s">
        <v>47</v>
      </c>
      <c r="C40" s="19">
        <v>18646</v>
      </c>
      <c r="D40" s="12">
        <v>9135989</v>
      </c>
      <c r="E40" s="12">
        <f t="shared" si="0"/>
        <v>489.97044942615037</v>
      </c>
      <c r="F40" s="12">
        <v>5435</v>
      </c>
      <c r="G40" s="12">
        <f t="shared" si="1"/>
        <v>0.2914834280810898</v>
      </c>
      <c r="H40" s="12">
        <v>977557</v>
      </c>
      <c r="I40" s="12">
        <f t="shared" si="2"/>
        <v>52.42716936608388</v>
      </c>
      <c r="J40" s="12">
        <v>11388077</v>
      </c>
      <c r="K40" s="12">
        <f t="shared" si="3"/>
        <v>610.7517430011799</v>
      </c>
      <c r="L40" s="12">
        <v>1587149</v>
      </c>
      <c r="M40" s="12">
        <f t="shared" si="4"/>
        <v>85.12007937359219</v>
      </c>
      <c r="N40" s="12">
        <v>0</v>
      </c>
      <c r="O40" s="12">
        <f t="shared" si="5"/>
        <v>0</v>
      </c>
      <c r="P40" s="12">
        <v>72127</v>
      </c>
      <c r="Q40" s="12">
        <f t="shared" si="6"/>
        <v>3.868229110801244</v>
      </c>
      <c r="R40" s="12">
        <v>57625</v>
      </c>
      <c r="S40" s="12">
        <f t="shared" si="7"/>
        <v>3.0904751689370373</v>
      </c>
      <c r="T40" s="12">
        <v>0</v>
      </c>
      <c r="U40" s="12">
        <f t="shared" si="8"/>
        <v>0</v>
      </c>
      <c r="V40" s="12">
        <v>5219753</v>
      </c>
      <c r="W40" s="12">
        <f t="shared" si="9"/>
        <v>279.9395580821624</v>
      </c>
      <c r="X40" s="12">
        <v>167850</v>
      </c>
      <c r="Y40" s="12">
        <f t="shared" si="10"/>
        <v>9.001930708999248</v>
      </c>
      <c r="Z40" s="12">
        <v>144552</v>
      </c>
      <c r="AA40" s="12">
        <f t="shared" si="11"/>
        <v>7.752440201651829</v>
      </c>
      <c r="AB40" s="13">
        <f t="shared" si="12"/>
        <v>28756114</v>
      </c>
      <c r="AC40" s="12">
        <f t="shared" si="13"/>
        <v>1542.213557867639</v>
      </c>
    </row>
    <row r="41" spans="1:29" ht="12.75">
      <c r="A41" s="9">
        <v>38</v>
      </c>
      <c r="B41" s="2" t="s">
        <v>48</v>
      </c>
      <c r="C41" s="19">
        <v>2944</v>
      </c>
      <c r="D41" s="12">
        <v>1245605</v>
      </c>
      <c r="E41" s="12">
        <f t="shared" si="0"/>
        <v>423.09952445652175</v>
      </c>
      <c r="F41" s="12">
        <v>31175</v>
      </c>
      <c r="G41" s="12">
        <f t="shared" si="1"/>
        <v>10.589334239130435</v>
      </c>
      <c r="H41" s="12">
        <v>203614</v>
      </c>
      <c r="I41" s="12">
        <f t="shared" si="2"/>
        <v>69.16236413043478</v>
      </c>
      <c r="J41" s="12">
        <v>2778999</v>
      </c>
      <c r="K41" s="12">
        <f t="shared" si="3"/>
        <v>943.953464673913</v>
      </c>
      <c r="L41" s="12">
        <v>406456</v>
      </c>
      <c r="M41" s="12">
        <f t="shared" si="4"/>
        <v>138.0625</v>
      </c>
      <c r="N41" s="12">
        <v>0</v>
      </c>
      <c r="O41" s="12">
        <f t="shared" si="5"/>
        <v>0</v>
      </c>
      <c r="P41" s="12">
        <v>2537</v>
      </c>
      <c r="Q41" s="12">
        <f t="shared" si="6"/>
        <v>0.8617527173913043</v>
      </c>
      <c r="R41" s="12">
        <v>143913</v>
      </c>
      <c r="S41" s="12">
        <f t="shared" si="7"/>
        <v>48.883491847826086</v>
      </c>
      <c r="T41" s="12">
        <v>99632</v>
      </c>
      <c r="U41" s="12">
        <f t="shared" si="8"/>
        <v>33.84239130434783</v>
      </c>
      <c r="V41" s="12">
        <v>510889</v>
      </c>
      <c r="W41" s="12">
        <f t="shared" si="9"/>
        <v>173.53566576086956</v>
      </c>
      <c r="X41" s="12">
        <v>33007</v>
      </c>
      <c r="Y41" s="12">
        <f t="shared" si="10"/>
        <v>11.211616847826088</v>
      </c>
      <c r="Z41" s="12">
        <v>9793</v>
      </c>
      <c r="AA41" s="12">
        <f t="shared" si="11"/>
        <v>3.3264266304347827</v>
      </c>
      <c r="AB41" s="13">
        <f t="shared" si="12"/>
        <v>5465620</v>
      </c>
      <c r="AC41" s="12">
        <f t="shared" si="13"/>
        <v>1856.5285326086957</v>
      </c>
    </row>
    <row r="42" spans="1:29" ht="12.75">
      <c r="A42" s="9">
        <v>39</v>
      </c>
      <c r="B42" s="2" t="s">
        <v>49</v>
      </c>
      <c r="C42" s="19">
        <v>3028</v>
      </c>
      <c r="D42" s="12">
        <v>1563623</v>
      </c>
      <c r="E42" s="12">
        <f t="shared" si="0"/>
        <v>516.3880449141348</v>
      </c>
      <c r="F42" s="12">
        <v>0</v>
      </c>
      <c r="G42" s="12">
        <f t="shared" si="1"/>
        <v>0</v>
      </c>
      <c r="H42" s="12">
        <v>170003</v>
      </c>
      <c r="I42" s="12">
        <f t="shared" si="2"/>
        <v>56.143659180977544</v>
      </c>
      <c r="J42" s="12">
        <v>1798724</v>
      </c>
      <c r="K42" s="12">
        <f t="shared" si="3"/>
        <v>594.0303830911492</v>
      </c>
      <c r="L42" s="12">
        <v>213424</v>
      </c>
      <c r="M42" s="12">
        <f t="shared" si="4"/>
        <v>70.48348745046235</v>
      </c>
      <c r="N42" s="12">
        <v>2493</v>
      </c>
      <c r="O42" s="12">
        <f t="shared" si="5"/>
        <v>0.8233157199471598</v>
      </c>
      <c r="P42" s="12">
        <v>1437</v>
      </c>
      <c r="Q42" s="12">
        <f t="shared" si="6"/>
        <v>0.47457067371202116</v>
      </c>
      <c r="R42" s="12">
        <v>106940</v>
      </c>
      <c r="S42" s="12">
        <f t="shared" si="7"/>
        <v>35.317040951122856</v>
      </c>
      <c r="T42" s="12">
        <v>280818</v>
      </c>
      <c r="U42" s="12">
        <f t="shared" si="8"/>
        <v>92.74042272126816</v>
      </c>
      <c r="V42" s="12">
        <v>1741423</v>
      </c>
      <c r="W42" s="12">
        <f t="shared" si="9"/>
        <v>575.1066710700132</v>
      </c>
      <c r="X42" s="12">
        <v>83292</v>
      </c>
      <c r="Y42" s="12">
        <f t="shared" si="10"/>
        <v>27.507265521796565</v>
      </c>
      <c r="Z42" s="12">
        <v>47407</v>
      </c>
      <c r="AA42" s="12">
        <f t="shared" si="11"/>
        <v>15.656208718626155</v>
      </c>
      <c r="AB42" s="13">
        <f t="shared" si="12"/>
        <v>6009584</v>
      </c>
      <c r="AC42" s="12">
        <f t="shared" si="13"/>
        <v>1984.67107001321</v>
      </c>
    </row>
    <row r="43" spans="1:29" ht="12.75">
      <c r="A43" s="10">
        <v>40</v>
      </c>
      <c r="B43" s="3" t="s">
        <v>50</v>
      </c>
      <c r="C43" s="20">
        <v>23976</v>
      </c>
      <c r="D43" s="14">
        <v>13354705</v>
      </c>
      <c r="E43" s="14">
        <f t="shared" si="0"/>
        <v>557.003044711378</v>
      </c>
      <c r="F43" s="14">
        <v>0</v>
      </c>
      <c r="G43" s="14">
        <f t="shared" si="1"/>
        <v>0</v>
      </c>
      <c r="H43" s="14">
        <v>1219571</v>
      </c>
      <c r="I43" s="14">
        <f t="shared" si="2"/>
        <v>50.86632465799133</v>
      </c>
      <c r="J43" s="14">
        <v>14288770</v>
      </c>
      <c r="K43" s="14">
        <f t="shared" si="3"/>
        <v>595.9613780447114</v>
      </c>
      <c r="L43" s="14">
        <v>1457233</v>
      </c>
      <c r="M43" s="14">
        <f t="shared" si="4"/>
        <v>60.77882048715382</v>
      </c>
      <c r="N43" s="14">
        <v>0</v>
      </c>
      <c r="O43" s="14">
        <f t="shared" si="5"/>
        <v>0</v>
      </c>
      <c r="P43" s="14">
        <v>113944</v>
      </c>
      <c r="Q43" s="14">
        <f t="shared" si="6"/>
        <v>4.752419085752419</v>
      </c>
      <c r="R43" s="14">
        <v>48308</v>
      </c>
      <c r="S43" s="14">
        <f t="shared" si="7"/>
        <v>2.0148481815148482</v>
      </c>
      <c r="T43" s="14">
        <v>1216792</v>
      </c>
      <c r="U43" s="14">
        <f t="shared" si="8"/>
        <v>50.75041708375042</v>
      </c>
      <c r="V43" s="14">
        <v>8894318</v>
      </c>
      <c r="W43" s="14">
        <f t="shared" si="9"/>
        <v>370.96755088421753</v>
      </c>
      <c r="X43" s="14">
        <v>443625</v>
      </c>
      <c r="Y43" s="14">
        <f t="shared" si="10"/>
        <v>18.50287787787788</v>
      </c>
      <c r="Z43" s="14">
        <v>145619</v>
      </c>
      <c r="AA43" s="14">
        <f t="shared" si="11"/>
        <v>6.0735318651985315</v>
      </c>
      <c r="AB43" s="15">
        <f t="shared" si="12"/>
        <v>41182885</v>
      </c>
      <c r="AC43" s="14">
        <f t="shared" si="13"/>
        <v>1717.6712128795461</v>
      </c>
    </row>
    <row r="44" spans="1:29" ht="12.75">
      <c r="A44" s="9">
        <v>41</v>
      </c>
      <c r="B44" s="2" t="s">
        <v>51</v>
      </c>
      <c r="C44" s="19">
        <v>1537</v>
      </c>
      <c r="D44" s="12">
        <v>681254</v>
      </c>
      <c r="E44" s="12">
        <f t="shared" si="0"/>
        <v>443.23617436564734</v>
      </c>
      <c r="F44" s="12">
        <v>30130</v>
      </c>
      <c r="G44" s="12">
        <f t="shared" si="1"/>
        <v>19.60312296681848</v>
      </c>
      <c r="H44" s="12">
        <v>97198</v>
      </c>
      <c r="I44" s="12">
        <f t="shared" si="2"/>
        <v>63.2387768379961</v>
      </c>
      <c r="J44" s="12">
        <v>1067450</v>
      </c>
      <c r="K44" s="12">
        <f t="shared" si="3"/>
        <v>694.5022771633052</v>
      </c>
      <c r="L44" s="12">
        <v>132636</v>
      </c>
      <c r="M44" s="12">
        <f t="shared" si="4"/>
        <v>86.295380611581</v>
      </c>
      <c r="N44" s="12">
        <v>0</v>
      </c>
      <c r="O44" s="12">
        <f t="shared" si="5"/>
        <v>0</v>
      </c>
      <c r="P44" s="12">
        <v>0</v>
      </c>
      <c r="Q44" s="12">
        <f t="shared" si="6"/>
        <v>0</v>
      </c>
      <c r="R44" s="12">
        <v>3511</v>
      </c>
      <c r="S44" s="12">
        <f t="shared" si="7"/>
        <v>2.284320104098894</v>
      </c>
      <c r="T44" s="12">
        <v>101597</v>
      </c>
      <c r="U44" s="12">
        <f t="shared" si="8"/>
        <v>66.10084580351334</v>
      </c>
      <c r="V44" s="12">
        <v>523274</v>
      </c>
      <c r="W44" s="12">
        <f t="shared" si="9"/>
        <v>340.4515289525049</v>
      </c>
      <c r="X44" s="12">
        <v>0</v>
      </c>
      <c r="Y44" s="12">
        <f t="shared" si="10"/>
        <v>0</v>
      </c>
      <c r="Z44" s="12">
        <v>16183</v>
      </c>
      <c r="AA44" s="12">
        <f t="shared" si="11"/>
        <v>10.528952504879635</v>
      </c>
      <c r="AB44" s="13">
        <f t="shared" si="12"/>
        <v>2653233</v>
      </c>
      <c r="AC44" s="12">
        <f t="shared" si="13"/>
        <v>1726.2413793103449</v>
      </c>
    </row>
    <row r="45" spans="1:29" ht="12.75">
      <c r="A45" s="9">
        <v>42</v>
      </c>
      <c r="B45" s="2" t="s">
        <v>52</v>
      </c>
      <c r="C45" s="19">
        <v>3436</v>
      </c>
      <c r="D45" s="12">
        <v>1925798</v>
      </c>
      <c r="E45" s="12">
        <f t="shared" si="0"/>
        <v>560.476717112922</v>
      </c>
      <c r="F45" s="12">
        <v>24342</v>
      </c>
      <c r="G45" s="12">
        <f t="shared" si="1"/>
        <v>7.084400465657741</v>
      </c>
      <c r="H45" s="12">
        <v>167416</v>
      </c>
      <c r="I45" s="12">
        <f t="shared" si="2"/>
        <v>48.724097788125725</v>
      </c>
      <c r="J45" s="12">
        <v>2029212</v>
      </c>
      <c r="K45" s="12">
        <f t="shared" si="3"/>
        <v>590.5739231664727</v>
      </c>
      <c r="L45" s="12">
        <v>243333</v>
      </c>
      <c r="M45" s="12">
        <f t="shared" si="4"/>
        <v>70.8186845168801</v>
      </c>
      <c r="N45" s="12">
        <v>0</v>
      </c>
      <c r="O45" s="12">
        <f t="shared" si="5"/>
        <v>0</v>
      </c>
      <c r="P45" s="12">
        <v>14902</v>
      </c>
      <c r="Q45" s="12">
        <f t="shared" si="6"/>
        <v>4.337019790454017</v>
      </c>
      <c r="R45" s="12">
        <v>26368</v>
      </c>
      <c r="S45" s="12">
        <f t="shared" si="7"/>
        <v>7.674039580908032</v>
      </c>
      <c r="T45" s="12">
        <v>78587</v>
      </c>
      <c r="U45" s="12">
        <f t="shared" si="8"/>
        <v>22.871653084982537</v>
      </c>
      <c r="V45" s="12">
        <v>1696321</v>
      </c>
      <c r="W45" s="12">
        <f t="shared" si="9"/>
        <v>493.6906286379511</v>
      </c>
      <c r="X45" s="12">
        <v>56939</v>
      </c>
      <c r="Y45" s="12">
        <f t="shared" si="10"/>
        <v>16.571303841676368</v>
      </c>
      <c r="Z45" s="12">
        <v>81260</v>
      </c>
      <c r="AA45" s="12">
        <f t="shared" si="11"/>
        <v>23.649592549476136</v>
      </c>
      <c r="AB45" s="13">
        <f t="shared" si="12"/>
        <v>6344478</v>
      </c>
      <c r="AC45" s="12">
        <f t="shared" si="13"/>
        <v>1846.4720605355064</v>
      </c>
    </row>
    <row r="46" spans="1:29" ht="12.75">
      <c r="A46" s="9">
        <v>43</v>
      </c>
      <c r="B46" s="2" t="s">
        <v>53</v>
      </c>
      <c r="C46" s="19">
        <v>4325</v>
      </c>
      <c r="D46" s="12">
        <v>1964024</v>
      </c>
      <c r="E46" s="12">
        <f t="shared" si="0"/>
        <v>454.10959537572256</v>
      </c>
      <c r="F46" s="12">
        <v>0</v>
      </c>
      <c r="G46" s="12">
        <f t="shared" si="1"/>
        <v>0</v>
      </c>
      <c r="H46" s="12">
        <v>210297</v>
      </c>
      <c r="I46" s="12">
        <f t="shared" si="2"/>
        <v>48.6235838150289</v>
      </c>
      <c r="J46" s="12">
        <v>2410948</v>
      </c>
      <c r="K46" s="12">
        <f t="shared" si="3"/>
        <v>557.4446242774567</v>
      </c>
      <c r="L46" s="12">
        <v>227910</v>
      </c>
      <c r="M46" s="12">
        <f t="shared" si="4"/>
        <v>52.69595375722543</v>
      </c>
      <c r="N46" s="12">
        <v>0</v>
      </c>
      <c r="O46" s="12">
        <f t="shared" si="5"/>
        <v>0</v>
      </c>
      <c r="P46" s="12">
        <v>918</v>
      </c>
      <c r="Q46" s="12">
        <f t="shared" si="6"/>
        <v>0.2122543352601156</v>
      </c>
      <c r="R46" s="12">
        <v>3774</v>
      </c>
      <c r="S46" s="12">
        <f t="shared" si="7"/>
        <v>0.8726011560693642</v>
      </c>
      <c r="T46" s="12">
        <v>123309</v>
      </c>
      <c r="U46" s="12">
        <f t="shared" si="8"/>
        <v>28.510751445086704</v>
      </c>
      <c r="V46" s="12">
        <v>1928683</v>
      </c>
      <c r="W46" s="12">
        <f t="shared" si="9"/>
        <v>445.93826589595375</v>
      </c>
      <c r="X46" s="12">
        <v>34414</v>
      </c>
      <c r="Y46" s="12">
        <f t="shared" si="10"/>
        <v>7.956994219653179</v>
      </c>
      <c r="Z46" s="12">
        <v>107762</v>
      </c>
      <c r="AA46" s="12">
        <f t="shared" si="11"/>
        <v>24.91606936416185</v>
      </c>
      <c r="AB46" s="13">
        <f t="shared" si="12"/>
        <v>7012039</v>
      </c>
      <c r="AC46" s="12">
        <f t="shared" si="13"/>
        <v>1621.2806936416184</v>
      </c>
    </row>
    <row r="47" spans="1:29" ht="12.75">
      <c r="A47" s="9">
        <v>44</v>
      </c>
      <c r="B47" s="2" t="s">
        <v>54</v>
      </c>
      <c r="C47" s="19">
        <v>948</v>
      </c>
      <c r="D47" s="12">
        <v>5600373</v>
      </c>
      <c r="E47" s="12">
        <f t="shared" si="0"/>
        <v>5907.566455696203</v>
      </c>
      <c r="F47" s="12">
        <v>0</v>
      </c>
      <c r="G47" s="12">
        <f t="shared" si="1"/>
        <v>0</v>
      </c>
      <c r="H47" s="12">
        <v>138315</v>
      </c>
      <c r="I47" s="12">
        <f t="shared" si="2"/>
        <v>145.90189873417722</v>
      </c>
      <c r="J47" s="12">
        <v>1389305</v>
      </c>
      <c r="K47" s="12">
        <f t="shared" si="3"/>
        <v>1465.5116033755273</v>
      </c>
      <c r="L47" s="12">
        <v>194825</v>
      </c>
      <c r="M47" s="12">
        <f t="shared" si="4"/>
        <v>205.51160337552741</v>
      </c>
      <c r="N47" s="12">
        <v>1868</v>
      </c>
      <c r="O47" s="12">
        <f t="shared" si="5"/>
        <v>1.970464135021097</v>
      </c>
      <c r="P47" s="12">
        <v>2262</v>
      </c>
      <c r="Q47" s="12">
        <f t="shared" si="6"/>
        <v>2.3860759493670884</v>
      </c>
      <c r="R47" s="12">
        <v>52039</v>
      </c>
      <c r="S47" s="12">
        <f t="shared" si="7"/>
        <v>54.893459915611814</v>
      </c>
      <c r="T47" s="12">
        <v>463000</v>
      </c>
      <c r="U47" s="12">
        <f t="shared" si="8"/>
        <v>488.3966244725738</v>
      </c>
      <c r="V47" s="12">
        <v>4662609</v>
      </c>
      <c r="W47" s="12">
        <f t="shared" si="9"/>
        <v>4918.363924050633</v>
      </c>
      <c r="X47" s="12">
        <v>453459</v>
      </c>
      <c r="Y47" s="12">
        <f t="shared" si="10"/>
        <v>478.3322784810127</v>
      </c>
      <c r="Z47" s="12">
        <v>0</v>
      </c>
      <c r="AA47" s="12">
        <f t="shared" si="11"/>
        <v>0</v>
      </c>
      <c r="AB47" s="13">
        <f t="shared" si="12"/>
        <v>12958055</v>
      </c>
      <c r="AC47" s="12">
        <f t="shared" si="13"/>
        <v>13668.834388185654</v>
      </c>
    </row>
    <row r="48" spans="1:29" ht="12.75">
      <c r="A48" s="10">
        <v>45</v>
      </c>
      <c r="B48" s="3" t="s">
        <v>55</v>
      </c>
      <c r="C48" s="20">
        <v>9858</v>
      </c>
      <c r="D48" s="14">
        <v>7193972</v>
      </c>
      <c r="E48" s="14">
        <f t="shared" si="0"/>
        <v>729.7597890038547</v>
      </c>
      <c r="F48" s="14">
        <v>57033</v>
      </c>
      <c r="G48" s="14">
        <f t="shared" si="1"/>
        <v>5.785453438831406</v>
      </c>
      <c r="H48" s="14">
        <v>758573</v>
      </c>
      <c r="I48" s="14">
        <f t="shared" si="2"/>
        <v>76.94998985595456</v>
      </c>
      <c r="J48" s="14">
        <v>7915747</v>
      </c>
      <c r="K48" s="14">
        <f t="shared" si="3"/>
        <v>802.9769730168391</v>
      </c>
      <c r="L48" s="14">
        <v>1193561</v>
      </c>
      <c r="M48" s="14">
        <f t="shared" si="4"/>
        <v>121.07537025765876</v>
      </c>
      <c r="N48" s="14">
        <v>0</v>
      </c>
      <c r="O48" s="14">
        <f t="shared" si="5"/>
        <v>0</v>
      </c>
      <c r="P48" s="14">
        <v>17533</v>
      </c>
      <c r="Q48" s="14">
        <f t="shared" si="6"/>
        <v>1.7785554879285859</v>
      </c>
      <c r="R48" s="14">
        <v>19057</v>
      </c>
      <c r="S48" s="14">
        <f t="shared" si="7"/>
        <v>1.9331507405153174</v>
      </c>
      <c r="T48" s="14">
        <v>487207</v>
      </c>
      <c r="U48" s="14">
        <f t="shared" si="8"/>
        <v>49.422499492797726</v>
      </c>
      <c r="V48" s="14">
        <v>2544310</v>
      </c>
      <c r="W48" s="14">
        <f t="shared" si="9"/>
        <v>258.09596266991275</v>
      </c>
      <c r="X48" s="14">
        <v>209671</v>
      </c>
      <c r="Y48" s="14">
        <f t="shared" si="10"/>
        <v>21.269121525664435</v>
      </c>
      <c r="Z48" s="14">
        <v>27503</v>
      </c>
      <c r="AA48" s="14">
        <f t="shared" si="11"/>
        <v>2.7899168188273484</v>
      </c>
      <c r="AB48" s="15">
        <f t="shared" si="12"/>
        <v>20424167</v>
      </c>
      <c r="AC48" s="14">
        <f t="shared" si="13"/>
        <v>2071.8367823087847</v>
      </c>
    </row>
    <row r="49" spans="1:29" ht="12.75">
      <c r="A49" s="9">
        <v>46</v>
      </c>
      <c r="B49" s="2" t="s">
        <v>56</v>
      </c>
      <c r="C49" s="19">
        <v>1485</v>
      </c>
      <c r="D49" s="12">
        <v>498039</v>
      </c>
      <c r="E49" s="12">
        <f t="shared" si="0"/>
        <v>335.37979797979796</v>
      </c>
      <c r="F49" s="12">
        <v>33699</v>
      </c>
      <c r="G49" s="12">
        <f t="shared" si="1"/>
        <v>22.692929292929293</v>
      </c>
      <c r="H49" s="12">
        <v>73798</v>
      </c>
      <c r="I49" s="12">
        <f t="shared" si="2"/>
        <v>49.6956228956229</v>
      </c>
      <c r="J49" s="12">
        <v>831996</v>
      </c>
      <c r="K49" s="12">
        <f t="shared" si="3"/>
        <v>560.2666666666667</v>
      </c>
      <c r="L49" s="12">
        <v>103131</v>
      </c>
      <c r="M49" s="12">
        <f t="shared" si="4"/>
        <v>69.44848484848485</v>
      </c>
      <c r="N49" s="12">
        <v>1265</v>
      </c>
      <c r="O49" s="12">
        <f t="shared" si="5"/>
        <v>0.8518518518518519</v>
      </c>
      <c r="P49" s="12">
        <v>26829</v>
      </c>
      <c r="Q49" s="12">
        <f t="shared" si="6"/>
        <v>18.066666666666666</v>
      </c>
      <c r="R49" s="12">
        <v>5974</v>
      </c>
      <c r="S49" s="12">
        <f t="shared" si="7"/>
        <v>4.022895622895623</v>
      </c>
      <c r="T49" s="12">
        <v>73993</v>
      </c>
      <c r="U49" s="12">
        <f t="shared" si="8"/>
        <v>49.826936026936025</v>
      </c>
      <c r="V49" s="12">
        <v>640433</v>
      </c>
      <c r="W49" s="12">
        <f t="shared" si="9"/>
        <v>431.26801346801346</v>
      </c>
      <c r="X49" s="12">
        <v>11808</v>
      </c>
      <c r="Y49" s="12">
        <f t="shared" si="10"/>
        <v>7.951515151515151</v>
      </c>
      <c r="Z49" s="12">
        <v>15460</v>
      </c>
      <c r="AA49" s="12">
        <f t="shared" si="11"/>
        <v>10.41077441077441</v>
      </c>
      <c r="AB49" s="13">
        <f t="shared" si="12"/>
        <v>2316425</v>
      </c>
      <c r="AC49" s="12">
        <f t="shared" si="13"/>
        <v>1559.882154882155</v>
      </c>
    </row>
    <row r="50" spans="1:29" ht="12.75">
      <c r="A50" s="9">
        <v>47</v>
      </c>
      <c r="B50" s="2" t="s">
        <v>57</v>
      </c>
      <c r="C50" s="19">
        <v>4101</v>
      </c>
      <c r="D50" s="12">
        <v>2938946</v>
      </c>
      <c r="E50" s="12">
        <f t="shared" si="0"/>
        <v>716.6413069982931</v>
      </c>
      <c r="F50" s="12">
        <v>28364</v>
      </c>
      <c r="G50" s="12">
        <f t="shared" si="1"/>
        <v>6.916361862960254</v>
      </c>
      <c r="H50" s="12">
        <v>246691</v>
      </c>
      <c r="I50" s="12">
        <f t="shared" si="2"/>
        <v>60.15386491099732</v>
      </c>
      <c r="J50" s="12">
        <v>3131255</v>
      </c>
      <c r="K50" s="12">
        <f t="shared" si="3"/>
        <v>763.534503779566</v>
      </c>
      <c r="L50" s="12">
        <v>304160</v>
      </c>
      <c r="M50" s="12">
        <f t="shared" si="4"/>
        <v>74.1672762740795</v>
      </c>
      <c r="N50" s="12">
        <v>4896</v>
      </c>
      <c r="O50" s="12">
        <f t="shared" si="5"/>
        <v>1.1938551572787126</v>
      </c>
      <c r="P50" s="12">
        <v>0</v>
      </c>
      <c r="Q50" s="12">
        <f t="shared" si="6"/>
        <v>0</v>
      </c>
      <c r="R50" s="12">
        <v>22452</v>
      </c>
      <c r="S50" s="12">
        <f t="shared" si="7"/>
        <v>5.474762253108998</v>
      </c>
      <c r="T50" s="12">
        <v>263362</v>
      </c>
      <c r="U50" s="12">
        <f t="shared" si="8"/>
        <v>64.21897098268715</v>
      </c>
      <c r="V50" s="12">
        <v>829346</v>
      </c>
      <c r="W50" s="12">
        <f t="shared" si="9"/>
        <v>202.23018775908315</v>
      </c>
      <c r="X50" s="12">
        <v>123258</v>
      </c>
      <c r="Y50" s="12">
        <f t="shared" si="10"/>
        <v>30.055596196049745</v>
      </c>
      <c r="Z50" s="12">
        <v>24242</v>
      </c>
      <c r="AA50" s="12">
        <f t="shared" si="11"/>
        <v>5.911241160692514</v>
      </c>
      <c r="AB50" s="13">
        <f t="shared" si="12"/>
        <v>7916972</v>
      </c>
      <c r="AC50" s="12">
        <f t="shared" si="13"/>
        <v>1930.4979273347965</v>
      </c>
    </row>
    <row r="51" spans="1:29" ht="12.75">
      <c r="A51" s="9">
        <v>48</v>
      </c>
      <c r="B51" s="2" t="s">
        <v>58</v>
      </c>
      <c r="C51" s="19">
        <v>6872</v>
      </c>
      <c r="D51" s="12">
        <v>4345325</v>
      </c>
      <c r="E51" s="12">
        <f t="shared" si="0"/>
        <v>632.3231955762515</v>
      </c>
      <c r="F51" s="12">
        <v>115988</v>
      </c>
      <c r="G51" s="12">
        <f t="shared" si="1"/>
        <v>16.878346915017463</v>
      </c>
      <c r="H51" s="12">
        <v>402630</v>
      </c>
      <c r="I51" s="12">
        <f t="shared" si="2"/>
        <v>58.58993015133876</v>
      </c>
      <c r="J51" s="12">
        <v>4924127</v>
      </c>
      <c r="K51" s="12">
        <f t="shared" si="3"/>
        <v>716.5493306169965</v>
      </c>
      <c r="L51" s="12">
        <v>474142</v>
      </c>
      <c r="M51" s="12">
        <f t="shared" si="4"/>
        <v>68.99621653084982</v>
      </c>
      <c r="N51" s="12">
        <v>1530</v>
      </c>
      <c r="O51" s="12">
        <f t="shared" si="5"/>
        <v>0.22264260768335273</v>
      </c>
      <c r="P51" s="12">
        <v>0</v>
      </c>
      <c r="Q51" s="12">
        <f t="shared" si="6"/>
        <v>0</v>
      </c>
      <c r="R51" s="12">
        <v>87937</v>
      </c>
      <c r="S51" s="12">
        <f t="shared" si="7"/>
        <v>12.796420256111757</v>
      </c>
      <c r="T51" s="12">
        <v>433230</v>
      </c>
      <c r="U51" s="12">
        <f t="shared" si="8"/>
        <v>63.04278230500582</v>
      </c>
      <c r="V51" s="12">
        <v>1569496</v>
      </c>
      <c r="W51" s="12">
        <f t="shared" si="9"/>
        <v>228.38998835855645</v>
      </c>
      <c r="X51" s="12">
        <v>207721</v>
      </c>
      <c r="Y51" s="12">
        <f t="shared" si="10"/>
        <v>30.227153667054715</v>
      </c>
      <c r="Z51" s="12">
        <v>66497</v>
      </c>
      <c r="AA51" s="12">
        <f t="shared" si="11"/>
        <v>9.67651338766007</v>
      </c>
      <c r="AB51" s="13">
        <f t="shared" si="12"/>
        <v>12628623</v>
      </c>
      <c r="AC51" s="12">
        <f t="shared" si="13"/>
        <v>1837.6925203725261</v>
      </c>
    </row>
    <row r="52" spans="1:29" ht="12.75">
      <c r="A52" s="9">
        <v>49</v>
      </c>
      <c r="B52" s="2" t="s">
        <v>59</v>
      </c>
      <c r="C52" s="19">
        <v>15637</v>
      </c>
      <c r="D52" s="12">
        <v>10079259</v>
      </c>
      <c r="E52" s="12">
        <f t="shared" si="0"/>
        <v>644.5775404489352</v>
      </c>
      <c r="F52" s="12">
        <v>57177</v>
      </c>
      <c r="G52" s="12">
        <f t="shared" si="1"/>
        <v>3.65651979279913</v>
      </c>
      <c r="H52" s="12">
        <v>723803</v>
      </c>
      <c r="I52" s="12">
        <f t="shared" si="2"/>
        <v>46.28784293662467</v>
      </c>
      <c r="J52" s="12">
        <v>8681459</v>
      </c>
      <c r="K52" s="12">
        <f t="shared" si="3"/>
        <v>555.1869923898446</v>
      </c>
      <c r="L52" s="12">
        <v>1054123</v>
      </c>
      <c r="M52" s="12">
        <f t="shared" si="4"/>
        <v>67.41209950757818</v>
      </c>
      <c r="N52" s="12">
        <v>0</v>
      </c>
      <c r="O52" s="12">
        <f t="shared" si="5"/>
        <v>0</v>
      </c>
      <c r="P52" s="12">
        <v>23641</v>
      </c>
      <c r="Q52" s="12">
        <f t="shared" si="6"/>
        <v>1.5118628893010169</v>
      </c>
      <c r="R52" s="12">
        <v>30320</v>
      </c>
      <c r="S52" s="12">
        <f t="shared" si="7"/>
        <v>1.9389908550233421</v>
      </c>
      <c r="T52" s="12">
        <v>1282642</v>
      </c>
      <c r="U52" s="12">
        <f t="shared" si="8"/>
        <v>82.02609196137367</v>
      </c>
      <c r="V52" s="12">
        <v>6511172</v>
      </c>
      <c r="W52" s="12">
        <f t="shared" si="9"/>
        <v>416.3952164737482</v>
      </c>
      <c r="X52" s="12">
        <v>280946</v>
      </c>
      <c r="Y52" s="12">
        <f t="shared" si="10"/>
        <v>17.96674553942572</v>
      </c>
      <c r="Z52" s="12">
        <v>1464823</v>
      </c>
      <c r="AA52" s="12">
        <f t="shared" si="11"/>
        <v>93.67672827268657</v>
      </c>
      <c r="AB52" s="13">
        <f t="shared" si="12"/>
        <v>30189365</v>
      </c>
      <c r="AC52" s="12">
        <f t="shared" si="13"/>
        <v>1930.6366310673402</v>
      </c>
    </row>
    <row r="53" spans="1:29" ht="12.75">
      <c r="A53" s="10">
        <v>50</v>
      </c>
      <c r="B53" s="3" t="s">
        <v>60</v>
      </c>
      <c r="C53" s="20">
        <v>8694</v>
      </c>
      <c r="D53" s="14">
        <v>3302417</v>
      </c>
      <c r="E53" s="14">
        <f t="shared" si="0"/>
        <v>379.8501265240396</v>
      </c>
      <c r="F53" s="14">
        <v>239</v>
      </c>
      <c r="G53" s="14">
        <f t="shared" si="1"/>
        <v>0.027490223142397057</v>
      </c>
      <c r="H53" s="14">
        <v>402916</v>
      </c>
      <c r="I53" s="14">
        <f t="shared" si="2"/>
        <v>46.34414538762365</v>
      </c>
      <c r="J53" s="14">
        <v>4916572</v>
      </c>
      <c r="K53" s="14">
        <f t="shared" si="3"/>
        <v>565.5132275132275</v>
      </c>
      <c r="L53" s="14">
        <v>601482</v>
      </c>
      <c r="M53" s="14">
        <f t="shared" si="4"/>
        <v>69.18357487922705</v>
      </c>
      <c r="N53" s="14">
        <v>1224</v>
      </c>
      <c r="O53" s="14">
        <f t="shared" si="5"/>
        <v>0.14078674948240166</v>
      </c>
      <c r="P53" s="14">
        <v>14186</v>
      </c>
      <c r="Q53" s="14">
        <f t="shared" si="6"/>
        <v>1.6317000230043708</v>
      </c>
      <c r="R53" s="14">
        <v>40718</v>
      </c>
      <c r="S53" s="14">
        <f t="shared" si="7"/>
        <v>4.683459857372901</v>
      </c>
      <c r="T53" s="14">
        <v>559075</v>
      </c>
      <c r="U53" s="14">
        <f t="shared" si="8"/>
        <v>64.30584311019093</v>
      </c>
      <c r="V53" s="14">
        <v>2024537</v>
      </c>
      <c r="W53" s="14">
        <f t="shared" si="9"/>
        <v>232.8659995399126</v>
      </c>
      <c r="X53" s="14">
        <v>99185</v>
      </c>
      <c r="Y53" s="14">
        <f t="shared" si="10"/>
        <v>11.408442604094779</v>
      </c>
      <c r="Z53" s="14">
        <v>55326</v>
      </c>
      <c r="AA53" s="14">
        <f t="shared" si="11"/>
        <v>6.363699102829537</v>
      </c>
      <c r="AB53" s="15">
        <f t="shared" si="12"/>
        <v>12017877</v>
      </c>
      <c r="AC53" s="14">
        <f t="shared" si="13"/>
        <v>1382.3184955141478</v>
      </c>
    </row>
    <row r="54" spans="1:29" ht="12.75">
      <c r="A54" s="9">
        <v>51</v>
      </c>
      <c r="B54" s="2" t="s">
        <v>61</v>
      </c>
      <c r="C54" s="19">
        <v>10195</v>
      </c>
      <c r="D54" s="12">
        <v>3510651</v>
      </c>
      <c r="E54" s="12">
        <f t="shared" si="0"/>
        <v>344.35026974006865</v>
      </c>
      <c r="F54" s="12">
        <v>173664</v>
      </c>
      <c r="G54" s="12">
        <f t="shared" si="1"/>
        <v>17.03423246689554</v>
      </c>
      <c r="H54" s="12">
        <v>529745</v>
      </c>
      <c r="I54" s="12">
        <f t="shared" si="2"/>
        <v>51.96125551741049</v>
      </c>
      <c r="J54" s="12">
        <v>6505897</v>
      </c>
      <c r="K54" s="12">
        <f t="shared" si="3"/>
        <v>638.1458558116724</v>
      </c>
      <c r="L54" s="12">
        <v>673639</v>
      </c>
      <c r="M54" s="12">
        <f t="shared" si="4"/>
        <v>66.07542913192742</v>
      </c>
      <c r="N54" s="12">
        <v>2907</v>
      </c>
      <c r="O54" s="12">
        <f t="shared" si="5"/>
        <v>0.2851397743992153</v>
      </c>
      <c r="P54" s="12">
        <v>4776</v>
      </c>
      <c r="Q54" s="12">
        <f t="shared" si="6"/>
        <v>0.46846493379107407</v>
      </c>
      <c r="R54" s="12">
        <v>21421</v>
      </c>
      <c r="S54" s="12">
        <f t="shared" si="7"/>
        <v>2.101128003923492</v>
      </c>
      <c r="T54" s="12">
        <v>530887</v>
      </c>
      <c r="U54" s="12">
        <f t="shared" si="8"/>
        <v>52.07327121137813</v>
      </c>
      <c r="V54" s="12">
        <v>1401353</v>
      </c>
      <c r="W54" s="12">
        <f t="shared" si="9"/>
        <v>137.45492888670918</v>
      </c>
      <c r="X54" s="12">
        <v>156957</v>
      </c>
      <c r="Y54" s="12">
        <f t="shared" si="10"/>
        <v>15.395487984306031</v>
      </c>
      <c r="Z54" s="12">
        <v>12406</v>
      </c>
      <c r="AA54" s="12">
        <f t="shared" si="11"/>
        <v>1.2168710152035311</v>
      </c>
      <c r="AB54" s="13">
        <f t="shared" si="12"/>
        <v>13524303</v>
      </c>
      <c r="AC54" s="12">
        <f t="shared" si="13"/>
        <v>1326.5623344776852</v>
      </c>
    </row>
    <row r="55" spans="1:29" ht="12.75">
      <c r="A55" s="9">
        <v>52</v>
      </c>
      <c r="B55" s="2" t="s">
        <v>62</v>
      </c>
      <c r="C55" s="19">
        <v>34408</v>
      </c>
      <c r="D55" s="12">
        <v>31815128</v>
      </c>
      <c r="E55" s="12">
        <f t="shared" si="0"/>
        <v>924.6433387584283</v>
      </c>
      <c r="F55" s="12">
        <v>173772</v>
      </c>
      <c r="G55" s="12">
        <f t="shared" si="1"/>
        <v>5.05033713089979</v>
      </c>
      <c r="H55" s="12">
        <v>2328613</v>
      </c>
      <c r="I55" s="12">
        <f t="shared" si="2"/>
        <v>67.6764996512439</v>
      </c>
      <c r="J55" s="12">
        <v>23912307</v>
      </c>
      <c r="K55" s="12">
        <f t="shared" si="3"/>
        <v>694.9635840502209</v>
      </c>
      <c r="L55" s="12">
        <v>2752671</v>
      </c>
      <c r="M55" s="12">
        <f t="shared" si="4"/>
        <v>80.00090095326668</v>
      </c>
      <c r="N55" s="12">
        <v>2600</v>
      </c>
      <c r="O55" s="12">
        <f t="shared" si="5"/>
        <v>0.07556382236689142</v>
      </c>
      <c r="P55" s="12">
        <v>177516</v>
      </c>
      <c r="Q55" s="12">
        <f t="shared" si="6"/>
        <v>5.159149035108114</v>
      </c>
      <c r="R55" s="12">
        <v>26035</v>
      </c>
      <c r="S55" s="12">
        <f t="shared" si="7"/>
        <v>0.7566554289700069</v>
      </c>
      <c r="T55" s="12">
        <v>3878011</v>
      </c>
      <c r="U55" s="12">
        <f t="shared" si="8"/>
        <v>112.70666705417345</v>
      </c>
      <c r="V55" s="12">
        <v>12536234</v>
      </c>
      <c r="W55" s="12">
        <f t="shared" si="9"/>
        <v>364.3406765868403</v>
      </c>
      <c r="X55" s="12">
        <v>755762</v>
      </c>
      <c r="Y55" s="12">
        <f t="shared" si="10"/>
        <v>21.964717507556383</v>
      </c>
      <c r="Z55" s="12">
        <v>0</v>
      </c>
      <c r="AA55" s="12">
        <f t="shared" si="11"/>
        <v>0</v>
      </c>
      <c r="AB55" s="13">
        <f t="shared" si="12"/>
        <v>78358649</v>
      </c>
      <c r="AC55" s="12">
        <f t="shared" si="13"/>
        <v>2277.3380899790745</v>
      </c>
    </row>
    <row r="56" spans="1:29" ht="12.75">
      <c r="A56" s="9">
        <v>53</v>
      </c>
      <c r="B56" s="2" t="s">
        <v>63</v>
      </c>
      <c r="C56" s="19">
        <v>19214</v>
      </c>
      <c r="D56" s="12">
        <v>9050267</v>
      </c>
      <c r="E56" s="12">
        <f t="shared" si="0"/>
        <v>471.02461746643075</v>
      </c>
      <c r="F56" s="12">
        <v>0</v>
      </c>
      <c r="G56" s="12">
        <f t="shared" si="1"/>
        <v>0</v>
      </c>
      <c r="H56" s="12">
        <v>887678</v>
      </c>
      <c r="I56" s="12">
        <f t="shared" si="2"/>
        <v>46.19954200062455</v>
      </c>
      <c r="J56" s="12">
        <v>10537294</v>
      </c>
      <c r="K56" s="12">
        <f t="shared" si="3"/>
        <v>548.4175080670344</v>
      </c>
      <c r="L56" s="12">
        <v>1190786</v>
      </c>
      <c r="M56" s="12">
        <f t="shared" si="4"/>
        <v>61.9749141251171</v>
      </c>
      <c r="N56" s="12">
        <v>3672</v>
      </c>
      <c r="O56" s="12">
        <f t="shared" si="5"/>
        <v>0.19111064848547935</v>
      </c>
      <c r="P56" s="12">
        <v>108447</v>
      </c>
      <c r="Q56" s="12">
        <f t="shared" si="6"/>
        <v>5.644165712501301</v>
      </c>
      <c r="R56" s="12">
        <v>15190</v>
      </c>
      <c r="S56" s="12">
        <f t="shared" si="7"/>
        <v>0.7905693764963048</v>
      </c>
      <c r="T56" s="12">
        <v>1045406</v>
      </c>
      <c r="U56" s="12">
        <f t="shared" si="8"/>
        <v>54.408556261059644</v>
      </c>
      <c r="V56" s="12">
        <v>4952006</v>
      </c>
      <c r="W56" s="12">
        <f t="shared" si="9"/>
        <v>257.72905173311125</v>
      </c>
      <c r="X56" s="12">
        <v>308366</v>
      </c>
      <c r="Y56" s="12">
        <f t="shared" si="10"/>
        <v>16.04902675132716</v>
      </c>
      <c r="Z56" s="12">
        <v>49033</v>
      </c>
      <c r="AA56" s="12">
        <f t="shared" si="11"/>
        <v>2.551941292807328</v>
      </c>
      <c r="AB56" s="13">
        <f t="shared" si="12"/>
        <v>28148145</v>
      </c>
      <c r="AC56" s="12">
        <f t="shared" si="13"/>
        <v>1464.9810034349953</v>
      </c>
    </row>
    <row r="57" spans="1:29" ht="12.75">
      <c r="A57" s="9">
        <v>54</v>
      </c>
      <c r="B57" s="2" t="s">
        <v>64</v>
      </c>
      <c r="C57" s="19">
        <v>872</v>
      </c>
      <c r="D57" s="12">
        <v>536188</v>
      </c>
      <c r="E57" s="12">
        <f t="shared" si="0"/>
        <v>614.894495412844</v>
      </c>
      <c r="F57" s="12">
        <v>1214</v>
      </c>
      <c r="G57" s="12">
        <f t="shared" si="1"/>
        <v>1.3922018348623852</v>
      </c>
      <c r="H57" s="12">
        <v>58989</v>
      </c>
      <c r="I57" s="12">
        <f t="shared" si="2"/>
        <v>67.6479357798165</v>
      </c>
      <c r="J57" s="12">
        <v>679498</v>
      </c>
      <c r="K57" s="12">
        <f t="shared" si="3"/>
        <v>779.2408256880734</v>
      </c>
      <c r="L57" s="12">
        <v>82367</v>
      </c>
      <c r="M57" s="12">
        <f t="shared" si="4"/>
        <v>94.45756880733946</v>
      </c>
      <c r="N57" s="12">
        <v>0</v>
      </c>
      <c r="O57" s="12">
        <f t="shared" si="5"/>
        <v>0</v>
      </c>
      <c r="P57" s="12">
        <v>0</v>
      </c>
      <c r="Q57" s="12">
        <f t="shared" si="6"/>
        <v>0</v>
      </c>
      <c r="R57" s="12">
        <v>51676</v>
      </c>
      <c r="S57" s="12">
        <f t="shared" si="7"/>
        <v>59.26146788990825</v>
      </c>
      <c r="T57" s="12">
        <v>42241</v>
      </c>
      <c r="U57" s="12">
        <f t="shared" si="8"/>
        <v>48.44151376146789</v>
      </c>
      <c r="V57" s="12">
        <v>481041</v>
      </c>
      <c r="W57" s="12">
        <f t="shared" si="9"/>
        <v>551.6525229357799</v>
      </c>
      <c r="X57" s="12">
        <v>17426</v>
      </c>
      <c r="Y57" s="12">
        <f t="shared" si="10"/>
        <v>19.98394495412844</v>
      </c>
      <c r="Z57" s="12">
        <v>18090</v>
      </c>
      <c r="AA57" s="12">
        <f t="shared" si="11"/>
        <v>20.745412844036696</v>
      </c>
      <c r="AB57" s="13">
        <f t="shared" si="12"/>
        <v>1968730</v>
      </c>
      <c r="AC57" s="12">
        <f t="shared" si="13"/>
        <v>2257.717889908257</v>
      </c>
    </row>
    <row r="58" spans="1:29" ht="12.75">
      <c r="A58" s="10">
        <v>55</v>
      </c>
      <c r="B58" s="3" t="s">
        <v>65</v>
      </c>
      <c r="C58" s="20">
        <v>19061</v>
      </c>
      <c r="D58" s="14">
        <v>13738853</v>
      </c>
      <c r="E58" s="14">
        <f t="shared" si="0"/>
        <v>720.7834321389224</v>
      </c>
      <c r="F58" s="14">
        <v>121047</v>
      </c>
      <c r="G58" s="14">
        <f t="shared" si="1"/>
        <v>6.350506269345785</v>
      </c>
      <c r="H58" s="14">
        <v>952986</v>
      </c>
      <c r="I58" s="14">
        <f t="shared" si="2"/>
        <v>49.99664235874298</v>
      </c>
      <c r="J58" s="14">
        <v>11407042</v>
      </c>
      <c r="K58" s="14">
        <f t="shared" si="3"/>
        <v>598.4492943707046</v>
      </c>
      <c r="L58" s="14">
        <v>1125327</v>
      </c>
      <c r="M58" s="14">
        <f t="shared" si="4"/>
        <v>59.038193169298566</v>
      </c>
      <c r="N58" s="14">
        <v>2601</v>
      </c>
      <c r="O58" s="14">
        <f t="shared" si="5"/>
        <v>0.1364566392109543</v>
      </c>
      <c r="P58" s="14">
        <v>32366</v>
      </c>
      <c r="Q58" s="14">
        <f t="shared" si="6"/>
        <v>1.6980221394470385</v>
      </c>
      <c r="R58" s="14">
        <v>15346</v>
      </c>
      <c r="S58" s="14">
        <f t="shared" si="7"/>
        <v>0.8050994176590945</v>
      </c>
      <c r="T58" s="14">
        <v>696944</v>
      </c>
      <c r="U58" s="14">
        <f t="shared" si="8"/>
        <v>36.56387387860028</v>
      </c>
      <c r="V58" s="14">
        <v>5151894</v>
      </c>
      <c r="W58" s="14">
        <f t="shared" si="9"/>
        <v>270.2845600965322</v>
      </c>
      <c r="X58" s="14">
        <v>340939</v>
      </c>
      <c r="Y58" s="14">
        <f t="shared" si="10"/>
        <v>17.88673207072032</v>
      </c>
      <c r="Z58" s="14">
        <v>108621</v>
      </c>
      <c r="AA58" s="14">
        <f t="shared" si="11"/>
        <v>5.698599234038088</v>
      </c>
      <c r="AB58" s="15">
        <f t="shared" si="12"/>
        <v>33693966</v>
      </c>
      <c r="AC58" s="14">
        <f t="shared" si="13"/>
        <v>1767.6914117832223</v>
      </c>
    </row>
    <row r="59" spans="1:29" ht="12.75">
      <c r="A59" s="9">
        <v>56</v>
      </c>
      <c r="B59" s="2" t="s">
        <v>66</v>
      </c>
      <c r="C59" s="19">
        <v>3158</v>
      </c>
      <c r="D59" s="12">
        <v>1294121</v>
      </c>
      <c r="E59" s="12">
        <f t="shared" si="0"/>
        <v>409.7913236225459</v>
      </c>
      <c r="F59" s="12">
        <v>6975</v>
      </c>
      <c r="G59" s="12">
        <f t="shared" si="1"/>
        <v>2.208676377454085</v>
      </c>
      <c r="H59" s="12">
        <v>137923</v>
      </c>
      <c r="I59" s="12">
        <f t="shared" si="2"/>
        <v>43.67416086130462</v>
      </c>
      <c r="J59" s="12">
        <v>1807883</v>
      </c>
      <c r="K59" s="12">
        <f t="shared" si="3"/>
        <v>572.4772007599747</v>
      </c>
      <c r="L59" s="12">
        <v>243001</v>
      </c>
      <c r="M59" s="12">
        <f t="shared" si="4"/>
        <v>76.94775174160861</v>
      </c>
      <c r="N59" s="12">
        <v>0</v>
      </c>
      <c r="O59" s="12">
        <f t="shared" si="5"/>
        <v>0</v>
      </c>
      <c r="P59" s="12">
        <v>0</v>
      </c>
      <c r="Q59" s="12">
        <f t="shared" si="6"/>
        <v>0</v>
      </c>
      <c r="R59" s="12">
        <v>31435</v>
      </c>
      <c r="S59" s="12">
        <f t="shared" si="7"/>
        <v>9.954084863837872</v>
      </c>
      <c r="T59" s="12">
        <v>162530</v>
      </c>
      <c r="U59" s="12">
        <f t="shared" si="8"/>
        <v>51.46611779607346</v>
      </c>
      <c r="V59" s="12">
        <v>1251438</v>
      </c>
      <c r="W59" s="12">
        <f t="shared" si="9"/>
        <v>396.27549081697276</v>
      </c>
      <c r="X59" s="12">
        <v>64907</v>
      </c>
      <c r="Y59" s="12">
        <f t="shared" si="10"/>
        <v>20.553198226725776</v>
      </c>
      <c r="Z59" s="12">
        <v>5588</v>
      </c>
      <c r="AA59" s="12">
        <f t="shared" si="11"/>
        <v>1.7694743508549715</v>
      </c>
      <c r="AB59" s="13">
        <f t="shared" si="12"/>
        <v>5005801</v>
      </c>
      <c r="AC59" s="12">
        <f t="shared" si="13"/>
        <v>1585.1174794173528</v>
      </c>
    </row>
    <row r="60" spans="1:29" ht="12.75">
      <c r="A60" s="9">
        <v>57</v>
      </c>
      <c r="B60" s="2" t="s">
        <v>67</v>
      </c>
      <c r="C60" s="19">
        <v>8926</v>
      </c>
      <c r="D60" s="12">
        <v>3543998</v>
      </c>
      <c r="E60" s="12">
        <f t="shared" si="0"/>
        <v>397.04212413175</v>
      </c>
      <c r="F60" s="12">
        <v>66370</v>
      </c>
      <c r="G60" s="12">
        <f t="shared" si="1"/>
        <v>7.435581447456868</v>
      </c>
      <c r="H60" s="12">
        <v>423686</v>
      </c>
      <c r="I60" s="12">
        <f t="shared" si="2"/>
        <v>47.46650235267757</v>
      </c>
      <c r="J60" s="12">
        <v>5466365</v>
      </c>
      <c r="K60" s="12">
        <f t="shared" si="3"/>
        <v>612.4092538651131</v>
      </c>
      <c r="L60" s="12">
        <v>558809</v>
      </c>
      <c r="M60" s="12">
        <f t="shared" si="4"/>
        <v>62.604638135783105</v>
      </c>
      <c r="N60" s="12">
        <v>1248</v>
      </c>
      <c r="O60" s="12">
        <f t="shared" si="5"/>
        <v>0.13981626708492045</v>
      </c>
      <c r="P60" s="12">
        <v>0</v>
      </c>
      <c r="Q60" s="12">
        <f t="shared" si="6"/>
        <v>0</v>
      </c>
      <c r="R60" s="12">
        <v>9141</v>
      </c>
      <c r="S60" s="12">
        <f t="shared" si="7"/>
        <v>1.024086937037867</v>
      </c>
      <c r="T60" s="12">
        <v>417327</v>
      </c>
      <c r="U60" s="12">
        <f t="shared" si="8"/>
        <v>46.75408917768317</v>
      </c>
      <c r="V60" s="12">
        <v>1544034</v>
      </c>
      <c r="W60" s="12">
        <f t="shared" si="9"/>
        <v>172.98162670849206</v>
      </c>
      <c r="X60" s="12">
        <v>168502</v>
      </c>
      <c r="Y60" s="12">
        <f t="shared" si="10"/>
        <v>18.877660766300696</v>
      </c>
      <c r="Z60" s="12">
        <v>34149</v>
      </c>
      <c r="AA60" s="12">
        <f t="shared" si="11"/>
        <v>3.8257898274703113</v>
      </c>
      <c r="AB60" s="13">
        <f t="shared" si="12"/>
        <v>12233629</v>
      </c>
      <c r="AC60" s="12">
        <f t="shared" si="13"/>
        <v>1370.5611696168496</v>
      </c>
    </row>
    <row r="61" spans="1:29" ht="12.75">
      <c r="A61" s="9">
        <v>58</v>
      </c>
      <c r="B61" s="2" t="s">
        <v>68</v>
      </c>
      <c r="C61" s="19">
        <v>9744</v>
      </c>
      <c r="D61" s="12">
        <v>4933703</v>
      </c>
      <c r="E61" s="12">
        <f t="shared" si="0"/>
        <v>506.3324096880131</v>
      </c>
      <c r="F61" s="12">
        <v>0</v>
      </c>
      <c r="G61" s="12">
        <f t="shared" si="1"/>
        <v>0</v>
      </c>
      <c r="H61" s="12">
        <v>574489</v>
      </c>
      <c r="I61" s="12">
        <f t="shared" si="2"/>
        <v>58.95823070607553</v>
      </c>
      <c r="J61" s="12">
        <v>6672882</v>
      </c>
      <c r="K61" s="12">
        <f t="shared" si="3"/>
        <v>684.8195812807882</v>
      </c>
      <c r="L61" s="12">
        <v>833472</v>
      </c>
      <c r="M61" s="12">
        <f t="shared" si="4"/>
        <v>85.53694581280789</v>
      </c>
      <c r="N61" s="12">
        <v>4157</v>
      </c>
      <c r="O61" s="12">
        <f t="shared" si="5"/>
        <v>0.42662151067323484</v>
      </c>
      <c r="P61" s="12">
        <v>0</v>
      </c>
      <c r="Q61" s="12">
        <f t="shared" si="6"/>
        <v>0</v>
      </c>
      <c r="R61" s="12">
        <v>9387</v>
      </c>
      <c r="S61" s="12">
        <f t="shared" si="7"/>
        <v>0.9633620689655172</v>
      </c>
      <c r="T61" s="12">
        <v>435131</v>
      </c>
      <c r="U61" s="12">
        <f t="shared" si="8"/>
        <v>44.6563013136289</v>
      </c>
      <c r="V61" s="12">
        <v>3115817</v>
      </c>
      <c r="W61" s="12">
        <f t="shared" si="9"/>
        <v>319.76775451559934</v>
      </c>
      <c r="X61" s="12">
        <v>188045</v>
      </c>
      <c r="Y61" s="12">
        <f t="shared" si="10"/>
        <v>19.298542692939243</v>
      </c>
      <c r="Z61" s="12">
        <v>266686</v>
      </c>
      <c r="AA61" s="12">
        <f t="shared" si="11"/>
        <v>27.36925287356322</v>
      </c>
      <c r="AB61" s="13">
        <f t="shared" si="12"/>
        <v>17033769</v>
      </c>
      <c r="AC61" s="12">
        <f t="shared" si="13"/>
        <v>1748.1290024630541</v>
      </c>
    </row>
    <row r="62" spans="1:29" ht="12.75">
      <c r="A62" s="9">
        <v>59</v>
      </c>
      <c r="B62" s="2" t="s">
        <v>69</v>
      </c>
      <c r="C62" s="19">
        <v>4896</v>
      </c>
      <c r="D62" s="12">
        <v>3631350</v>
      </c>
      <c r="E62" s="12">
        <f t="shared" si="0"/>
        <v>741.6973039215686</v>
      </c>
      <c r="F62" s="12">
        <v>77860</v>
      </c>
      <c r="G62" s="12">
        <f t="shared" si="1"/>
        <v>15.902777777777779</v>
      </c>
      <c r="H62" s="12">
        <v>258174</v>
      </c>
      <c r="I62" s="12">
        <f t="shared" si="2"/>
        <v>52.731617647058826</v>
      </c>
      <c r="J62" s="12">
        <v>3182288</v>
      </c>
      <c r="K62" s="12">
        <f t="shared" si="3"/>
        <v>649.9771241830065</v>
      </c>
      <c r="L62" s="12">
        <v>328284</v>
      </c>
      <c r="M62" s="12">
        <f t="shared" si="4"/>
        <v>67.05147058823529</v>
      </c>
      <c r="N62" s="12">
        <v>0</v>
      </c>
      <c r="O62" s="12">
        <f t="shared" si="5"/>
        <v>0</v>
      </c>
      <c r="P62" s="12">
        <v>0</v>
      </c>
      <c r="Q62" s="12">
        <f t="shared" si="6"/>
        <v>0</v>
      </c>
      <c r="R62" s="12">
        <v>6928</v>
      </c>
      <c r="S62" s="12">
        <f t="shared" si="7"/>
        <v>1.4150326797385622</v>
      </c>
      <c r="T62" s="12">
        <v>50094</v>
      </c>
      <c r="U62" s="12">
        <f t="shared" si="8"/>
        <v>10.231617647058824</v>
      </c>
      <c r="V62" s="12">
        <v>2006118</v>
      </c>
      <c r="W62" s="12">
        <f t="shared" si="9"/>
        <v>409.74632352941177</v>
      </c>
      <c r="X62" s="12">
        <v>112181</v>
      </c>
      <c r="Y62" s="12">
        <f t="shared" si="10"/>
        <v>22.91278594771242</v>
      </c>
      <c r="Z62" s="12">
        <v>138710</v>
      </c>
      <c r="AA62" s="12">
        <f t="shared" si="11"/>
        <v>28.331290849673202</v>
      </c>
      <c r="AB62" s="13">
        <f t="shared" si="12"/>
        <v>9791987</v>
      </c>
      <c r="AC62" s="12">
        <f t="shared" si="13"/>
        <v>1999.9973447712418</v>
      </c>
    </row>
    <row r="63" spans="1:29" ht="12.75">
      <c r="A63" s="10">
        <v>60</v>
      </c>
      <c r="B63" s="3" t="s">
        <v>70</v>
      </c>
      <c r="C63" s="20">
        <v>7501</v>
      </c>
      <c r="D63" s="14">
        <v>3602869</v>
      </c>
      <c r="E63" s="14">
        <f t="shared" si="0"/>
        <v>480.3184908678843</v>
      </c>
      <c r="F63" s="14">
        <v>0</v>
      </c>
      <c r="G63" s="14">
        <f t="shared" si="1"/>
        <v>0</v>
      </c>
      <c r="H63" s="14">
        <v>363795</v>
      </c>
      <c r="I63" s="14">
        <f t="shared" si="2"/>
        <v>48.49953339554726</v>
      </c>
      <c r="J63" s="14">
        <v>4547124</v>
      </c>
      <c r="K63" s="14">
        <f t="shared" si="3"/>
        <v>606.2023730169311</v>
      </c>
      <c r="L63" s="14">
        <v>511890</v>
      </c>
      <c r="M63" s="14">
        <f t="shared" si="4"/>
        <v>68.24290094654046</v>
      </c>
      <c r="N63" s="14">
        <v>1989</v>
      </c>
      <c r="O63" s="14">
        <f t="shared" si="5"/>
        <v>0.2651646447140381</v>
      </c>
      <c r="P63" s="14">
        <v>26088</v>
      </c>
      <c r="Q63" s="14">
        <f t="shared" si="6"/>
        <v>3.4779362751633114</v>
      </c>
      <c r="R63" s="14">
        <v>8967</v>
      </c>
      <c r="S63" s="14">
        <f t="shared" si="7"/>
        <v>1.1954406079189441</v>
      </c>
      <c r="T63" s="14">
        <v>197319</v>
      </c>
      <c r="U63" s="14">
        <f t="shared" si="8"/>
        <v>26.305692574323423</v>
      </c>
      <c r="V63" s="14">
        <v>3435750</v>
      </c>
      <c r="W63" s="14">
        <f t="shared" si="9"/>
        <v>458.0389281429143</v>
      </c>
      <c r="X63" s="14">
        <v>190442</v>
      </c>
      <c r="Y63" s="14">
        <f t="shared" si="10"/>
        <v>25.388881482469003</v>
      </c>
      <c r="Z63" s="14">
        <v>82279</v>
      </c>
      <c r="AA63" s="14">
        <f t="shared" si="11"/>
        <v>10.969070790561258</v>
      </c>
      <c r="AB63" s="15">
        <f t="shared" si="12"/>
        <v>12968512</v>
      </c>
      <c r="AC63" s="14">
        <f t="shared" si="13"/>
        <v>1728.9044127449674</v>
      </c>
    </row>
    <row r="64" spans="1:29" ht="12.75">
      <c r="A64" s="9">
        <v>61</v>
      </c>
      <c r="B64" s="2" t="s">
        <v>71</v>
      </c>
      <c r="C64" s="19">
        <v>3643</v>
      </c>
      <c r="D64" s="12">
        <v>1739392</v>
      </c>
      <c r="E64" s="12">
        <f t="shared" si="0"/>
        <v>477.4614328849849</v>
      </c>
      <c r="F64" s="12">
        <v>27312</v>
      </c>
      <c r="G64" s="12">
        <f t="shared" si="1"/>
        <v>7.49711776008784</v>
      </c>
      <c r="H64" s="12">
        <v>179048</v>
      </c>
      <c r="I64" s="12">
        <f t="shared" si="2"/>
        <v>49.14850398023607</v>
      </c>
      <c r="J64" s="12">
        <v>2171357</v>
      </c>
      <c r="K64" s="12">
        <f t="shared" si="3"/>
        <v>596.0354103760637</v>
      </c>
      <c r="L64" s="12">
        <v>135638</v>
      </c>
      <c r="M64" s="12">
        <f t="shared" si="4"/>
        <v>37.2325006862476</v>
      </c>
      <c r="N64" s="12">
        <v>0</v>
      </c>
      <c r="O64" s="12">
        <f t="shared" si="5"/>
        <v>0</v>
      </c>
      <c r="P64" s="12">
        <v>2448</v>
      </c>
      <c r="Q64" s="12">
        <f t="shared" si="6"/>
        <v>0.6719736480922317</v>
      </c>
      <c r="R64" s="12">
        <v>14517</v>
      </c>
      <c r="S64" s="12">
        <f t="shared" si="7"/>
        <v>3.984902552841065</v>
      </c>
      <c r="T64" s="12">
        <v>222925</v>
      </c>
      <c r="U64" s="12">
        <f t="shared" si="8"/>
        <v>61.19269832555586</v>
      </c>
      <c r="V64" s="12">
        <v>1269550</v>
      </c>
      <c r="W64" s="12">
        <f t="shared" si="9"/>
        <v>348.4902552841065</v>
      </c>
      <c r="X64" s="12">
        <v>61372</v>
      </c>
      <c r="Y64" s="12">
        <f t="shared" si="10"/>
        <v>16.84655503705737</v>
      </c>
      <c r="Z64" s="12">
        <v>21988</v>
      </c>
      <c r="AA64" s="12">
        <f t="shared" si="11"/>
        <v>6.0356848751029375</v>
      </c>
      <c r="AB64" s="13">
        <f t="shared" si="12"/>
        <v>5845547</v>
      </c>
      <c r="AC64" s="12">
        <f t="shared" si="13"/>
        <v>1604.597035410376</v>
      </c>
    </row>
    <row r="65" spans="1:29" ht="12.75">
      <c r="A65" s="9">
        <v>62</v>
      </c>
      <c r="B65" s="2" t="s">
        <v>72</v>
      </c>
      <c r="C65" s="19">
        <v>2302</v>
      </c>
      <c r="D65" s="12">
        <v>1460875</v>
      </c>
      <c r="E65" s="12">
        <f t="shared" si="0"/>
        <v>634.6112076455256</v>
      </c>
      <c r="F65" s="12">
        <v>6032</v>
      </c>
      <c r="G65" s="12">
        <f t="shared" si="1"/>
        <v>2.620330147697654</v>
      </c>
      <c r="H65" s="12">
        <v>95151</v>
      </c>
      <c r="I65" s="12">
        <f t="shared" si="2"/>
        <v>41.334057341442225</v>
      </c>
      <c r="J65" s="12">
        <v>1361376</v>
      </c>
      <c r="K65" s="12">
        <f t="shared" si="3"/>
        <v>591.388357949609</v>
      </c>
      <c r="L65" s="12">
        <v>155024</v>
      </c>
      <c r="M65" s="12">
        <f t="shared" si="4"/>
        <v>67.34317984361425</v>
      </c>
      <c r="N65" s="12">
        <v>0</v>
      </c>
      <c r="O65" s="12">
        <f t="shared" si="5"/>
        <v>0</v>
      </c>
      <c r="P65" s="12">
        <v>7524</v>
      </c>
      <c r="Q65" s="12">
        <f t="shared" si="6"/>
        <v>3.2684622067767157</v>
      </c>
      <c r="R65" s="12">
        <v>1383</v>
      </c>
      <c r="S65" s="12">
        <f t="shared" si="7"/>
        <v>0.6007819287576021</v>
      </c>
      <c r="T65" s="12">
        <v>25139</v>
      </c>
      <c r="U65" s="12">
        <f t="shared" si="8"/>
        <v>10.920503909643788</v>
      </c>
      <c r="V65" s="12">
        <v>1233751</v>
      </c>
      <c r="W65" s="12">
        <f t="shared" si="9"/>
        <v>535.9474370112945</v>
      </c>
      <c r="X65" s="12">
        <v>41758</v>
      </c>
      <c r="Y65" s="12">
        <f t="shared" si="10"/>
        <v>18.139878366637706</v>
      </c>
      <c r="Z65" s="12">
        <v>22429</v>
      </c>
      <c r="AA65" s="12">
        <f t="shared" si="11"/>
        <v>9.743266724587315</v>
      </c>
      <c r="AB65" s="13">
        <f t="shared" si="12"/>
        <v>4410442</v>
      </c>
      <c r="AC65" s="12">
        <f t="shared" si="13"/>
        <v>1915.9174630755865</v>
      </c>
    </row>
    <row r="66" spans="1:29" ht="12.75">
      <c r="A66" s="9">
        <v>63</v>
      </c>
      <c r="B66" s="2" t="s">
        <v>73</v>
      </c>
      <c r="C66" s="19">
        <v>2508</v>
      </c>
      <c r="D66" s="12">
        <v>1119146</v>
      </c>
      <c r="E66" s="12">
        <f t="shared" si="0"/>
        <v>446.2304625199362</v>
      </c>
      <c r="F66" s="12">
        <v>48403</v>
      </c>
      <c r="G66" s="12">
        <f t="shared" si="1"/>
        <v>19.299441786283893</v>
      </c>
      <c r="H66" s="12">
        <v>205242</v>
      </c>
      <c r="I66" s="12">
        <f t="shared" si="2"/>
        <v>81.83492822966507</v>
      </c>
      <c r="J66" s="12">
        <v>1829539</v>
      </c>
      <c r="K66" s="12">
        <f t="shared" si="3"/>
        <v>729.4812599681021</v>
      </c>
      <c r="L66" s="12">
        <v>202928</v>
      </c>
      <c r="M66" s="12">
        <f t="shared" si="4"/>
        <v>80.91228070175438</v>
      </c>
      <c r="N66" s="12">
        <v>0</v>
      </c>
      <c r="O66" s="12">
        <f t="shared" si="5"/>
        <v>0</v>
      </c>
      <c r="P66" s="12">
        <v>80823</v>
      </c>
      <c r="Q66" s="12">
        <f t="shared" si="6"/>
        <v>32.22607655502392</v>
      </c>
      <c r="R66" s="12">
        <v>8024</v>
      </c>
      <c r="S66" s="12">
        <f t="shared" si="7"/>
        <v>3.1993620414673045</v>
      </c>
      <c r="T66" s="12">
        <v>63254</v>
      </c>
      <c r="U66" s="12">
        <f t="shared" si="8"/>
        <v>25.220893141945773</v>
      </c>
      <c r="V66" s="12">
        <v>303107</v>
      </c>
      <c r="W66" s="12">
        <f t="shared" si="9"/>
        <v>120.85606060606061</v>
      </c>
      <c r="X66" s="12">
        <v>56424</v>
      </c>
      <c r="Y66" s="12">
        <f t="shared" si="10"/>
        <v>22.497607655502392</v>
      </c>
      <c r="Z66" s="12">
        <v>12304</v>
      </c>
      <c r="AA66" s="12">
        <f t="shared" si="11"/>
        <v>4.905901116427432</v>
      </c>
      <c r="AB66" s="13">
        <f t="shared" si="12"/>
        <v>3929194</v>
      </c>
      <c r="AC66" s="12">
        <f t="shared" si="13"/>
        <v>1566.6642743221691</v>
      </c>
    </row>
    <row r="67" spans="1:29" ht="12.75">
      <c r="A67" s="9">
        <v>64</v>
      </c>
      <c r="B67" s="2" t="s">
        <v>74</v>
      </c>
      <c r="C67" s="19">
        <v>2772</v>
      </c>
      <c r="D67" s="12">
        <v>1637231</v>
      </c>
      <c r="E67" s="12">
        <f t="shared" si="0"/>
        <v>590.6316738816739</v>
      </c>
      <c r="F67" s="12">
        <v>16809</v>
      </c>
      <c r="G67" s="12">
        <f t="shared" si="1"/>
        <v>6.063852813852814</v>
      </c>
      <c r="H67" s="12">
        <v>130866</v>
      </c>
      <c r="I67" s="12">
        <f t="shared" si="2"/>
        <v>47.20995670995671</v>
      </c>
      <c r="J67" s="12">
        <v>1634908</v>
      </c>
      <c r="K67" s="12">
        <f t="shared" si="3"/>
        <v>589.7936507936508</v>
      </c>
      <c r="L67" s="12">
        <v>181535</v>
      </c>
      <c r="M67" s="12">
        <f t="shared" si="4"/>
        <v>65.48881673881674</v>
      </c>
      <c r="N67" s="12">
        <v>1607</v>
      </c>
      <c r="O67" s="12">
        <f t="shared" si="5"/>
        <v>0.5797258297258298</v>
      </c>
      <c r="P67" s="12">
        <v>2518</v>
      </c>
      <c r="Q67" s="12">
        <f t="shared" si="6"/>
        <v>0.9083694083694084</v>
      </c>
      <c r="R67" s="12">
        <v>644</v>
      </c>
      <c r="S67" s="12">
        <f t="shared" si="7"/>
        <v>0.23232323232323232</v>
      </c>
      <c r="T67" s="12">
        <v>125587</v>
      </c>
      <c r="U67" s="12">
        <f t="shared" si="8"/>
        <v>45.30555555555556</v>
      </c>
      <c r="V67" s="12">
        <v>1531966</v>
      </c>
      <c r="W67" s="12">
        <f t="shared" si="9"/>
        <v>552.6572871572871</v>
      </c>
      <c r="X67" s="12">
        <v>83350</v>
      </c>
      <c r="Y67" s="12">
        <f t="shared" si="10"/>
        <v>30.06854256854257</v>
      </c>
      <c r="Z67" s="12">
        <v>5640</v>
      </c>
      <c r="AA67" s="12">
        <f t="shared" si="11"/>
        <v>2.034632034632035</v>
      </c>
      <c r="AB67" s="13">
        <f t="shared" si="12"/>
        <v>5352661</v>
      </c>
      <c r="AC67" s="12">
        <f t="shared" si="13"/>
        <v>1930.9743867243867</v>
      </c>
    </row>
    <row r="68" spans="1:29" ht="12.75">
      <c r="A68" s="9">
        <v>65</v>
      </c>
      <c r="B68" s="2" t="s">
        <v>75</v>
      </c>
      <c r="C68" s="19">
        <v>9211</v>
      </c>
      <c r="D68" s="12">
        <v>4024082</v>
      </c>
      <c r="E68" s="12">
        <f t="shared" si="0"/>
        <v>436.8778634241668</v>
      </c>
      <c r="F68" s="12">
        <v>0</v>
      </c>
      <c r="G68" s="12">
        <f t="shared" si="1"/>
        <v>0</v>
      </c>
      <c r="H68" s="12">
        <v>557445</v>
      </c>
      <c r="I68" s="12">
        <f t="shared" si="2"/>
        <v>60.519487569210725</v>
      </c>
      <c r="J68" s="12">
        <v>6672389</v>
      </c>
      <c r="K68" s="12">
        <f t="shared" si="3"/>
        <v>724.393551188796</v>
      </c>
      <c r="L68" s="12">
        <v>709042</v>
      </c>
      <c r="M68" s="12">
        <f t="shared" si="4"/>
        <v>76.97774400173705</v>
      </c>
      <c r="N68" s="12">
        <v>0</v>
      </c>
      <c r="O68" s="12">
        <f t="shared" si="5"/>
        <v>0</v>
      </c>
      <c r="P68" s="12">
        <v>2100</v>
      </c>
      <c r="Q68" s="12">
        <f t="shared" si="6"/>
        <v>0.22798827488872</v>
      </c>
      <c r="R68" s="12">
        <v>16840</v>
      </c>
      <c r="S68" s="12">
        <f t="shared" si="7"/>
        <v>1.8282488329171642</v>
      </c>
      <c r="T68" s="12">
        <v>131859</v>
      </c>
      <c r="U68" s="12">
        <f t="shared" si="8"/>
        <v>14.31538378026273</v>
      </c>
      <c r="V68" s="12">
        <v>2711080</v>
      </c>
      <c r="W68" s="12">
        <f t="shared" si="9"/>
        <v>294.33069156443383</v>
      </c>
      <c r="X68" s="12">
        <v>199992</v>
      </c>
      <c r="Y68" s="12">
        <f t="shared" si="10"/>
        <v>21.71230051025947</v>
      </c>
      <c r="Z68" s="12">
        <v>87421</v>
      </c>
      <c r="AA68" s="12">
        <f t="shared" si="11"/>
        <v>9.490934751927044</v>
      </c>
      <c r="AB68" s="13">
        <f t="shared" si="12"/>
        <v>15112250</v>
      </c>
      <c r="AC68" s="12">
        <f t="shared" si="13"/>
        <v>1640.6741938985995</v>
      </c>
    </row>
    <row r="69" spans="1:29" ht="12.75">
      <c r="A69" s="10">
        <v>66</v>
      </c>
      <c r="B69" s="3" t="s">
        <v>76</v>
      </c>
      <c r="C69" s="20">
        <v>2470</v>
      </c>
      <c r="D69" s="14">
        <v>1560248</v>
      </c>
      <c r="E69" s="14">
        <f>D69/$C69</f>
        <v>631.6793522267207</v>
      </c>
      <c r="F69" s="14">
        <v>16843</v>
      </c>
      <c r="G69" s="14">
        <f>F69/$C69</f>
        <v>6.819028340080972</v>
      </c>
      <c r="H69" s="14">
        <v>146658</v>
      </c>
      <c r="I69" s="14">
        <f>H69/$C69</f>
        <v>59.37570850202429</v>
      </c>
      <c r="J69" s="14">
        <v>2220738</v>
      </c>
      <c r="K69" s="14">
        <f>J69/$C69</f>
        <v>899.0842105263158</v>
      </c>
      <c r="L69" s="14">
        <v>0</v>
      </c>
      <c r="M69" s="14">
        <f>L69/$C69</f>
        <v>0</v>
      </c>
      <c r="N69" s="14">
        <v>0</v>
      </c>
      <c r="O69" s="14">
        <f>N69/$C69</f>
        <v>0</v>
      </c>
      <c r="P69" s="14">
        <v>0</v>
      </c>
      <c r="Q69" s="14">
        <f>P69/$C69</f>
        <v>0</v>
      </c>
      <c r="R69" s="14">
        <v>78099</v>
      </c>
      <c r="S69" s="14">
        <f>R69/$C69</f>
        <v>31.619028340080973</v>
      </c>
      <c r="T69" s="14">
        <v>343848</v>
      </c>
      <c r="U69" s="14">
        <f>T69/$C69</f>
        <v>139.20971659919027</v>
      </c>
      <c r="V69" s="14">
        <v>1356514</v>
      </c>
      <c r="W69" s="14">
        <f>V69/$C69</f>
        <v>549.195951417004</v>
      </c>
      <c r="X69" s="14">
        <v>19459</v>
      </c>
      <c r="Y69" s="14">
        <f>X69/$C69</f>
        <v>7.878137651821862</v>
      </c>
      <c r="Z69" s="14">
        <v>9743</v>
      </c>
      <c r="AA69" s="14">
        <f>Z69/$C69</f>
        <v>3.944534412955466</v>
      </c>
      <c r="AB69" s="15">
        <f>D69+F69+H69+J69+L69+N69+P69+R69+T69+V69+X69+Z69</f>
        <v>5752150</v>
      </c>
      <c r="AC69" s="14">
        <f>AB69/$C69</f>
        <v>2328.8056680161944</v>
      </c>
    </row>
    <row r="70" spans="1:29" ht="12.75">
      <c r="A70" s="9">
        <v>65</v>
      </c>
      <c r="B70" s="2" t="s">
        <v>75</v>
      </c>
      <c r="C70" s="19">
        <v>3548</v>
      </c>
      <c r="D70" s="12">
        <v>1407925</v>
      </c>
      <c r="E70" s="12">
        <f t="shared" si="0"/>
        <v>396.82215332581734</v>
      </c>
      <c r="F70" s="12">
        <v>31494</v>
      </c>
      <c r="G70" s="12">
        <f t="shared" si="1"/>
        <v>8.876550169109358</v>
      </c>
      <c r="H70" s="12">
        <v>190643</v>
      </c>
      <c r="I70" s="12">
        <f t="shared" si="2"/>
        <v>53.73252536640361</v>
      </c>
      <c r="J70" s="12">
        <v>1917536</v>
      </c>
      <c r="K70" s="12">
        <f t="shared" si="3"/>
        <v>540.455467869222</v>
      </c>
      <c r="L70" s="12">
        <v>69649</v>
      </c>
      <c r="M70" s="12">
        <f t="shared" si="4"/>
        <v>19.630496054114996</v>
      </c>
      <c r="N70" s="12">
        <v>0</v>
      </c>
      <c r="O70" s="12">
        <f t="shared" si="5"/>
        <v>0</v>
      </c>
      <c r="P70" s="12">
        <v>6939</v>
      </c>
      <c r="Q70" s="12">
        <f t="shared" si="6"/>
        <v>1.955749718151071</v>
      </c>
      <c r="R70" s="12">
        <v>2449</v>
      </c>
      <c r="S70" s="12">
        <f t="shared" si="7"/>
        <v>0.6902480270574972</v>
      </c>
      <c r="T70" s="12">
        <v>128851</v>
      </c>
      <c r="U70" s="12">
        <f t="shared" si="8"/>
        <v>36.31651634723788</v>
      </c>
      <c r="V70" s="12">
        <v>17509</v>
      </c>
      <c r="W70" s="12">
        <f t="shared" si="9"/>
        <v>4.93489289740699</v>
      </c>
      <c r="X70" s="12">
        <v>2870</v>
      </c>
      <c r="Y70" s="12">
        <f t="shared" si="10"/>
        <v>0.8089064261555806</v>
      </c>
      <c r="Z70" s="12">
        <v>29397</v>
      </c>
      <c r="AA70" s="12">
        <f t="shared" si="11"/>
        <v>8.285512965050733</v>
      </c>
      <c r="AB70" s="13">
        <f>D70+F70+H70+J70+L70+N70+P70+R70+T70+V70+X70+Z70</f>
        <v>3805262</v>
      </c>
      <c r="AC70" s="12">
        <f t="shared" si="13"/>
        <v>1072.509019165727</v>
      </c>
    </row>
    <row r="71" spans="1:29" ht="12.75">
      <c r="A71" s="10">
        <v>66</v>
      </c>
      <c r="B71" s="3" t="s">
        <v>76</v>
      </c>
      <c r="C71" s="20">
        <v>2433</v>
      </c>
      <c r="D71" s="14">
        <v>842269</v>
      </c>
      <c r="E71" s="14">
        <f>D71/$C71</f>
        <v>346.1853678586108</v>
      </c>
      <c r="F71" s="14">
        <v>28535</v>
      </c>
      <c r="G71" s="14">
        <f>F71/$C71</f>
        <v>11.72831894780107</v>
      </c>
      <c r="H71" s="14">
        <v>137373</v>
      </c>
      <c r="I71" s="14">
        <f>H71/$C71</f>
        <v>56.46239210850801</v>
      </c>
      <c r="J71" s="14">
        <v>1334340</v>
      </c>
      <c r="K71" s="14">
        <f>J71/$C71</f>
        <v>548.4340320591862</v>
      </c>
      <c r="L71" s="14">
        <v>96643</v>
      </c>
      <c r="M71" s="14">
        <f>L71/$C71</f>
        <v>39.721742704480064</v>
      </c>
      <c r="N71" s="14">
        <v>7274</v>
      </c>
      <c r="O71" s="14">
        <f>N71/$C71</f>
        <v>2.989724619810933</v>
      </c>
      <c r="P71" s="14">
        <v>0</v>
      </c>
      <c r="Q71" s="14">
        <f>P71/$C71</f>
        <v>0</v>
      </c>
      <c r="R71" s="14">
        <v>27024</v>
      </c>
      <c r="S71" s="14">
        <f>R71/$C71</f>
        <v>11.10727496917386</v>
      </c>
      <c r="T71" s="14">
        <v>90234</v>
      </c>
      <c r="U71" s="14">
        <f>T71/$C71</f>
        <v>37.08754623921085</v>
      </c>
      <c r="V71" s="14">
        <v>0</v>
      </c>
      <c r="W71" s="14">
        <f>V71/$C71</f>
        <v>0</v>
      </c>
      <c r="X71" s="14">
        <v>0</v>
      </c>
      <c r="Y71" s="14">
        <f>X71/$C71</f>
        <v>0</v>
      </c>
      <c r="Z71" s="14">
        <v>0</v>
      </c>
      <c r="AA71" s="14">
        <f>Z71/$C71</f>
        <v>0</v>
      </c>
      <c r="AB71" s="15">
        <f>D71+F71+H71+J71+L71+N71+P71+R71+T71+V71+X71+Z71</f>
        <v>2563692</v>
      </c>
      <c r="AC71" s="14">
        <f>AB71/$C71</f>
        <v>1053.7163995067817</v>
      </c>
    </row>
    <row r="72" spans="1:29" ht="12.75">
      <c r="A72" s="25"/>
      <c r="B72" s="26"/>
      <c r="C72" s="6"/>
      <c r="D72" s="27"/>
      <c r="E72" s="27"/>
      <c r="F72" s="27"/>
      <c r="G72" s="27"/>
      <c r="H72" s="27"/>
      <c r="I72" s="28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8"/>
    </row>
    <row r="73" spans="1:29" ht="13.5" thickBot="1">
      <c r="A73" s="30"/>
      <c r="B73" s="7" t="s">
        <v>78</v>
      </c>
      <c r="C73" s="21">
        <f>SUM(C4:C71)</f>
        <v>648313</v>
      </c>
      <c r="D73" s="16">
        <f>SUM(D4:D71)</f>
        <v>407424559</v>
      </c>
      <c r="E73" s="16">
        <f>D73/$C73</f>
        <v>628.4380522988124</v>
      </c>
      <c r="F73" s="16">
        <f>SUM(F4:F71)</f>
        <v>4300357</v>
      </c>
      <c r="G73" s="16">
        <f>F73/$C73</f>
        <v>6.633149420110348</v>
      </c>
      <c r="H73" s="16">
        <f>SUM(H4:H71)</f>
        <v>34531613</v>
      </c>
      <c r="I73" s="16">
        <f>H73/$C73</f>
        <v>53.263798504734595</v>
      </c>
      <c r="J73" s="16">
        <f>SUM(J4:J71)</f>
        <v>415026895</v>
      </c>
      <c r="K73" s="16">
        <f>J73/$C73</f>
        <v>640.1643881890383</v>
      </c>
      <c r="L73" s="16">
        <f>SUM(L4:L71)</f>
        <v>41494048</v>
      </c>
      <c r="M73" s="16">
        <f>L73/$C73</f>
        <v>64.00310960909314</v>
      </c>
      <c r="N73" s="16">
        <f>SUM(N4:N71)</f>
        <v>62848</v>
      </c>
      <c r="O73" s="16">
        <f>N73/$C73</f>
        <v>0.09694082950673517</v>
      </c>
      <c r="P73" s="16">
        <f>SUM(P4:P71)</f>
        <v>3572152</v>
      </c>
      <c r="Q73" s="16">
        <f>P73/$C73</f>
        <v>5.509918820076106</v>
      </c>
      <c r="R73" s="16">
        <f>SUM(R4:R71)</f>
        <v>3107940</v>
      </c>
      <c r="S73" s="16">
        <f>R73/$C73</f>
        <v>4.793888137365748</v>
      </c>
      <c r="T73" s="16">
        <f>SUM(T4:T71)</f>
        <v>37234412</v>
      </c>
      <c r="U73" s="16">
        <f>T73/$C73</f>
        <v>57.43277089924157</v>
      </c>
      <c r="V73" s="16">
        <f>SUM(V4:V71)</f>
        <v>211318574</v>
      </c>
      <c r="W73" s="16">
        <f>V73/$C73</f>
        <v>325.9514678866535</v>
      </c>
      <c r="X73" s="16">
        <f>SUM(X4:X71)</f>
        <v>21039151</v>
      </c>
      <c r="Y73" s="16">
        <f>X73/$C73</f>
        <v>32.45215042733988</v>
      </c>
      <c r="Z73" s="16">
        <f>SUM(Z4:Z71)</f>
        <v>7361525</v>
      </c>
      <c r="AA73" s="16">
        <f>Z73/$C73</f>
        <v>11.354893392543417</v>
      </c>
      <c r="AB73" s="17">
        <f>D73+F73+H73+J73+L73+N73+P73+R73+T73+V73+X73+Z73</f>
        <v>1186474074</v>
      </c>
      <c r="AC73" s="16">
        <f>AB73/$C73</f>
        <v>1830.094528414516</v>
      </c>
    </row>
    <row r="74" ht="13.5" thickTop="1"/>
    <row r="75" ht="12.75">
      <c r="A75" s="1" t="str">
        <f ca="1">CELL("filename")</f>
        <v>J:\mf\EFS\EDFIN_AC\Resource Allocation\FY05_06\Expenditures by Object 05-06\[Total Expenditures by Object_200 benefits 05-06.xls]Benefits - 200</v>
      </c>
    </row>
  </sheetData>
  <mergeCells count="2">
    <mergeCell ref="AB2:AB3"/>
    <mergeCell ref="C2:C3"/>
  </mergeCells>
  <printOptions horizontalCentered="1"/>
  <pageMargins left="0.25" right="0.25" top="0.5" bottom="0.5" header="0.25" footer="0.5"/>
  <pageSetup horizontalDpi="600" verticalDpi="600" orientation="portrait" paperSize="5" scale="93" r:id="rId1"/>
  <headerFooter alignWithMargins="0">
    <oddHeader>&amp;C&amp;16Benefits - Expenditures by Object - FY 2005-2006</oddHeader>
  </headerFooter>
  <rowBreaks count="1" manualBreakCount="1">
    <brk id="73" max="255" man="1"/>
  </rowBreaks>
  <colBreaks count="3" manualBreakCount="3">
    <brk id="9" max="65535" man="1"/>
    <brk id="15" max="70" man="1"/>
    <brk id="23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2007-10-26T19:22:16Z</cp:lastPrinted>
  <dcterms:created xsi:type="dcterms:W3CDTF">2003-04-30T20:08:44Z</dcterms:created>
  <dcterms:modified xsi:type="dcterms:W3CDTF">2007-10-30T15:26:13Z</dcterms:modified>
  <cp:category/>
  <cp:version/>
  <cp:contentType/>
  <cp:contentStatus/>
</cp:coreProperties>
</file>