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Other Uses of Funds - 900" sheetId="1" r:id="rId1"/>
  </sheets>
  <definedNames>
    <definedName name="_xlnm.Print_Titles" localSheetId="0">'Other Uses of Funds - 900'!$A:$B</definedName>
  </definedNames>
  <calcPr fullCalcOnLoad="1"/>
</workbook>
</file>

<file path=xl/sharedStrings.xml><?xml version="1.0" encoding="utf-8"?>
<sst xmlns="http://schemas.openxmlformats.org/spreadsheetml/2006/main" count="86" uniqueCount="82">
  <si>
    <t>LEA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</si>
  <si>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</si>
  <si>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</si>
  <si>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</si>
  <si>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</si>
  <si>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</si>
  <si>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</si>
  <si>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</si>
  <si>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</si>
  <si>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</si>
  <si>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</si>
  <si>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</si>
  <si>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</si>
  <si>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</si>
  <si>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</si>
  <si>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</si>
  <si>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</si>
  <si>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</si>
  <si>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</si>
  <si>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</si>
  <si>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</si>
  <si>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</si>
  <si>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</si>
  <si>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</si>
  <si>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</si>
  <si>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</si>
  <si>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</si>
  <si>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</si>
  <si>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</si>
  <si>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</si>
  <si>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</si>
  <si>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</si>
  <si>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</si>
  <si>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</si>
  <si>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</si>
  <si>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</si>
  <si>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</si>
  <si>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</si>
  <si>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</si>
  <si>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</si>
  <si>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</si>
  <si>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</si>
  <si>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</si>
  <si>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</si>
  <si>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</si>
  <si>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</si>
  <si>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</si>
  <si>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</si>
  <si>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</si>
  <si>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</si>
  <si>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</si>
  <si>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</si>
  <si>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</si>
  <si>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</si>
  <si>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</si>
  <si>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</si>
  <si>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</si>
  <si>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</si>
  <si>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</si>
  <si>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</si>
  <si>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</si>
  <si>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</si>
  <si>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</si>
  <si>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</si>
  <si>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</si>
  <si>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</si>
  <si>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</si>
  <si>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</si>
  <si>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</si>
  <si>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</si>
  <si>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910</t>
  </si>
  <si>
    <t>Redemption of Principal</t>
  </si>
  <si>
    <t>Object Code 915</t>
  </si>
  <si>
    <t>Payments to Escrow Agent</t>
  </si>
  <si>
    <t>Total Other Uses of Funds Expenditures</t>
  </si>
  <si>
    <t>Object Code 932</t>
  </si>
  <si>
    <t>Object Code 933</t>
  </si>
  <si>
    <t>Operating Transfers Out</t>
  </si>
  <si>
    <t>Indirect Costs</t>
  </si>
  <si>
    <t>ZACHARY COMMUNITY</t>
  </si>
  <si>
    <t>CITY OF BAKER</t>
  </si>
  <si>
    <t>Jan.  2006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</si>
</sst>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tabSelected="1" workbookViewId="0" topLeftCell="A1">
      <pane xSplit="3" ySplit="3" topLeftCell="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" sqref="C2:C3"/>
    </sheetView>
  </sheetViews>
  <sheetFormatPr defaultColWidth="9.140625" defaultRowHeight="12.75"/>
  <cols>
    <col min="1" max="1" width="4.00390625" style="1" bestFit="1" customWidth="1"/>
    <col min="2" max="2" width="18.57421875" style="1" customWidth="1"/>
    <col min="3" max="3" width="10.8515625" style="1" bestFit="1" customWidth="1"/>
    <col min="4" max="4" width="16.28125" style="1" bestFit="1" customWidth="1"/>
    <col min="5" max="5" width="7.8515625" style="1" bestFit="1" customWidth="1"/>
    <col min="6" max="6" width="15.57421875" style="1" bestFit="1" customWidth="1"/>
    <col min="7" max="7" width="7.8515625" style="1" bestFit="1" customWidth="1"/>
    <col min="8" max="8" width="16.8515625" style="1" bestFit="1" customWidth="1"/>
    <col min="9" max="9" width="7.8515625" style="1" bestFit="1" customWidth="1"/>
    <col min="10" max="10" width="15.57421875" style="1" bestFit="1" customWidth="1"/>
    <col min="11" max="11" width="7.8515625" style="1" bestFit="1" customWidth="1"/>
    <col min="12" max="12" width="17.28125" style="1" bestFit="1" customWidth="1"/>
    <col min="13" max="13" width="8.140625" style="1" bestFit="1" customWidth="1"/>
    <col min="14" max="16384" width="9.140625" style="1" customWidth="1"/>
  </cols>
  <sheetData>
    <row r="1" ht="17.25" customHeight="1"/>
    <row r="2" spans="3:13" ht="25.5">
      <c r="C2" s="32" t="s">
        <v>81</v>
      </c>
      <c r="D2" s="24" t="s">
        <v>71</v>
      </c>
      <c r="E2" s="18"/>
      <c r="F2" s="24" t="s">
        <v>73</v>
      </c>
      <c r="G2" s="23"/>
      <c r="H2" s="24" t="s">
        <v>77</v>
      </c>
      <c r="I2" s="18"/>
      <c r="J2" s="24" t="s">
        <v>78</v>
      </c>
      <c r="K2" s="23"/>
      <c r="L2" s="30" t="s">
        <v>74</v>
      </c>
      <c r="M2" s="23"/>
    </row>
    <row r="3" spans="1:13" ht="27" customHeight="1">
      <c r="A3" s="8" t="s">
        <v>0</v>
      </c>
      <c r="B3" s="4" t="s">
        <v>67</v>
      </c>
      <c r="C3" s="33"/>
      <c r="D3" s="5" t="s">
        <v>70</v>
      </c>
      <c r="E3" s="22" t="s">
        <v>69</v>
      </c>
      <c r="F3" s="5" t="s">
        <v>72</v>
      </c>
      <c r="G3" s="22" t="s">
        <v>69</v>
      </c>
      <c r="H3" s="5" t="s">
        <v>75</v>
      </c>
      <c r="I3" s="22" t="s">
        <v>69</v>
      </c>
      <c r="J3" s="5" t="s">
        <v>76</v>
      </c>
      <c r="K3" s="22" t="s">
        <v>69</v>
      </c>
      <c r="L3" s="31"/>
      <c r="M3" s="22" t="s">
        <v>69</v>
      </c>
    </row>
    <row r="4" spans="1:13" ht="12.75">
      <c r="A4" s="9">
        <v>1</v>
      </c>
      <c r="B4" s="2" t="s">
        <v>1</v>
      </c>
      <c r="C4" s="19">
        <v>9545</v>
      </c>
      <c r="D4" s="12">
        <v>785000</v>
      </c>
      <c r="E4" s="12">
        <f>D4/$C4</f>
        <v>82.2420115243583</v>
      </c>
      <c r="F4" s="12">
        <v>0</v>
      </c>
      <c r="G4" s="12">
        <f>F4/$C4</f>
        <v>0</v>
      </c>
      <c r="H4" s="12">
        <v>4853189</v>
      </c>
      <c r="I4" s="12">
        <f>H4/$C4</f>
        <v>508.4535358826611</v>
      </c>
      <c r="J4" s="12">
        <v>431274</v>
      </c>
      <c r="K4" s="12">
        <f>J4/$C4</f>
        <v>45.183237297014145</v>
      </c>
      <c r="L4" s="13">
        <f>D4+F4+H4+J4</f>
        <v>6069463</v>
      </c>
      <c r="M4" s="12">
        <f>L4/$C4</f>
        <v>635.8787847040335</v>
      </c>
    </row>
    <row r="5" spans="1:13" ht="12.75">
      <c r="A5" s="9">
        <v>2</v>
      </c>
      <c r="B5" s="2" t="s">
        <v>2</v>
      </c>
      <c r="C5" s="19">
        <v>4377</v>
      </c>
      <c r="D5" s="12">
        <v>1163000</v>
      </c>
      <c r="E5" s="12">
        <f aca="true" t="shared" si="0" ref="E5:E70">D5/$C5</f>
        <v>265.7071053232808</v>
      </c>
      <c r="F5" s="12">
        <v>0</v>
      </c>
      <c r="G5" s="12">
        <f aca="true" t="shared" si="1" ref="G5:G70">F5/$C5</f>
        <v>0</v>
      </c>
      <c r="H5" s="12">
        <v>2087860</v>
      </c>
      <c r="I5" s="12">
        <f aca="true" t="shared" si="2" ref="I5:I70">H5/$C5</f>
        <v>477.0070824765821</v>
      </c>
      <c r="J5" s="12">
        <v>66257</v>
      </c>
      <c r="K5" s="12">
        <f aca="true" t="shared" si="3" ref="K5:K70">J5/$C5</f>
        <v>15.13753712588531</v>
      </c>
      <c r="L5" s="13">
        <f aca="true" t="shared" si="4" ref="L5:L68">D5+F5+H5+J5</f>
        <v>3317117</v>
      </c>
      <c r="M5" s="12">
        <f aca="true" t="shared" si="5" ref="M5:M70">L5/$C5</f>
        <v>757.8517249257483</v>
      </c>
    </row>
    <row r="6" spans="1:13" ht="12.75">
      <c r="A6" s="9">
        <v>3</v>
      </c>
      <c r="B6" s="2" t="s">
        <v>3</v>
      </c>
      <c r="C6" s="19">
        <v>17944</v>
      </c>
      <c r="D6" s="12">
        <v>5710000</v>
      </c>
      <c r="E6" s="12">
        <f t="shared" si="0"/>
        <v>318.2122157824342</v>
      </c>
      <c r="F6" s="12">
        <v>1330</v>
      </c>
      <c r="G6" s="12">
        <f t="shared" si="1"/>
        <v>0.07411948283548818</v>
      </c>
      <c r="H6" s="12">
        <v>5619902</v>
      </c>
      <c r="I6" s="12">
        <f t="shared" si="2"/>
        <v>313.1911502452073</v>
      </c>
      <c r="J6" s="12">
        <v>390560</v>
      </c>
      <c r="K6" s="12">
        <f t="shared" si="3"/>
        <v>21.76549264378065</v>
      </c>
      <c r="L6" s="13">
        <f t="shared" si="4"/>
        <v>11721792</v>
      </c>
      <c r="M6" s="12">
        <f t="shared" si="5"/>
        <v>653.2429781542577</v>
      </c>
    </row>
    <row r="7" spans="1:13" ht="12.75">
      <c r="A7" s="9">
        <v>4</v>
      </c>
      <c r="B7" s="2" t="s">
        <v>4</v>
      </c>
      <c r="C7" s="19">
        <v>4368</v>
      </c>
      <c r="D7" s="12">
        <v>235000</v>
      </c>
      <c r="E7" s="12">
        <f t="shared" si="0"/>
        <v>53.8003663003663</v>
      </c>
      <c r="F7" s="12">
        <v>0</v>
      </c>
      <c r="G7" s="12">
        <f t="shared" si="1"/>
        <v>0</v>
      </c>
      <c r="H7" s="12">
        <v>819373</v>
      </c>
      <c r="I7" s="12">
        <f t="shared" si="2"/>
        <v>187.58539377289378</v>
      </c>
      <c r="J7" s="12">
        <v>874641</v>
      </c>
      <c r="K7" s="12">
        <f t="shared" si="3"/>
        <v>200.23832417582418</v>
      </c>
      <c r="L7" s="13">
        <f t="shared" si="4"/>
        <v>1929014</v>
      </c>
      <c r="M7" s="12">
        <f t="shared" si="5"/>
        <v>441.62408424908426</v>
      </c>
    </row>
    <row r="8" spans="1:13" ht="12.75">
      <c r="A8" s="10">
        <v>5</v>
      </c>
      <c r="B8" s="3" t="s">
        <v>5</v>
      </c>
      <c r="C8" s="20">
        <v>6439</v>
      </c>
      <c r="D8" s="14">
        <v>162000</v>
      </c>
      <c r="E8" s="14">
        <f t="shared" si="0"/>
        <v>25.15918620903867</v>
      </c>
      <c r="F8" s="14">
        <v>0</v>
      </c>
      <c r="G8" s="14">
        <f t="shared" si="1"/>
        <v>0</v>
      </c>
      <c r="H8" s="14">
        <v>3784685</v>
      </c>
      <c r="I8" s="14">
        <f t="shared" si="2"/>
        <v>587.775275663923</v>
      </c>
      <c r="J8" s="14">
        <v>668262</v>
      </c>
      <c r="K8" s="14">
        <f t="shared" si="3"/>
        <v>103.7835067557074</v>
      </c>
      <c r="L8" s="15">
        <f t="shared" si="4"/>
        <v>4614947</v>
      </c>
      <c r="M8" s="14">
        <f t="shared" si="5"/>
        <v>716.717968628669</v>
      </c>
    </row>
    <row r="9" spans="1:13" ht="12.75">
      <c r="A9" s="11">
        <v>6</v>
      </c>
      <c r="B9" s="2" t="s">
        <v>6</v>
      </c>
      <c r="C9" s="19">
        <v>6163</v>
      </c>
      <c r="D9" s="12">
        <v>1219000</v>
      </c>
      <c r="E9" s="12">
        <f t="shared" si="0"/>
        <v>197.79328249229272</v>
      </c>
      <c r="F9" s="12">
        <v>6791008</v>
      </c>
      <c r="G9" s="12">
        <f t="shared" si="1"/>
        <v>1101.8997241603115</v>
      </c>
      <c r="H9" s="12">
        <v>653431</v>
      </c>
      <c r="I9" s="12">
        <f t="shared" si="2"/>
        <v>106.02482557196171</v>
      </c>
      <c r="J9" s="12">
        <v>115907</v>
      </c>
      <c r="K9" s="12">
        <f t="shared" si="3"/>
        <v>18.806912218075613</v>
      </c>
      <c r="L9" s="13">
        <f t="shared" si="4"/>
        <v>8779346</v>
      </c>
      <c r="M9" s="12">
        <f t="shared" si="5"/>
        <v>1424.5247444426416</v>
      </c>
    </row>
    <row r="10" spans="1:13" ht="12.75">
      <c r="A10" s="9">
        <v>7</v>
      </c>
      <c r="B10" s="2" t="s">
        <v>7</v>
      </c>
      <c r="C10" s="19">
        <v>2427</v>
      </c>
      <c r="D10" s="12">
        <v>850618</v>
      </c>
      <c r="E10" s="12">
        <f t="shared" si="0"/>
        <v>350.4812525751957</v>
      </c>
      <c r="F10" s="12">
        <v>0</v>
      </c>
      <c r="G10" s="12">
        <f t="shared" si="1"/>
        <v>0</v>
      </c>
      <c r="H10" s="12">
        <v>1998139</v>
      </c>
      <c r="I10" s="12">
        <f t="shared" si="2"/>
        <v>823.2958384837248</v>
      </c>
      <c r="J10" s="12">
        <v>325607</v>
      </c>
      <c r="K10" s="12">
        <f t="shared" si="3"/>
        <v>134.16028018129379</v>
      </c>
      <c r="L10" s="13">
        <f t="shared" si="4"/>
        <v>3174364</v>
      </c>
      <c r="M10" s="12">
        <f t="shared" si="5"/>
        <v>1307.9373712402144</v>
      </c>
    </row>
    <row r="11" spans="1:13" ht="12.75">
      <c r="A11" s="9">
        <v>8</v>
      </c>
      <c r="B11" s="2" t="s">
        <v>8</v>
      </c>
      <c r="C11" s="19">
        <v>19202</v>
      </c>
      <c r="D11" s="12">
        <v>4080167</v>
      </c>
      <c r="E11" s="12">
        <f t="shared" si="0"/>
        <v>212.4865638995938</v>
      </c>
      <c r="F11" s="12">
        <v>0</v>
      </c>
      <c r="G11" s="12">
        <f t="shared" si="1"/>
        <v>0</v>
      </c>
      <c r="H11" s="12">
        <v>61339827</v>
      </c>
      <c r="I11" s="12">
        <f t="shared" si="2"/>
        <v>3194.449901051974</v>
      </c>
      <c r="J11" s="12">
        <v>365946</v>
      </c>
      <c r="K11" s="12">
        <f t="shared" si="3"/>
        <v>19.05770232267472</v>
      </c>
      <c r="L11" s="13">
        <f t="shared" si="4"/>
        <v>65785940</v>
      </c>
      <c r="M11" s="12">
        <f t="shared" si="5"/>
        <v>3425.994167274242</v>
      </c>
    </row>
    <row r="12" spans="1:13" ht="12.75">
      <c r="A12" s="9">
        <v>9</v>
      </c>
      <c r="B12" s="2" t="s">
        <v>9</v>
      </c>
      <c r="C12" s="19">
        <v>43935</v>
      </c>
      <c r="D12" s="12">
        <v>3239545</v>
      </c>
      <c r="E12" s="12">
        <f t="shared" si="0"/>
        <v>73.73494935700467</v>
      </c>
      <c r="F12" s="12">
        <v>0</v>
      </c>
      <c r="G12" s="12">
        <f t="shared" si="1"/>
        <v>0</v>
      </c>
      <c r="H12" s="12">
        <v>656155</v>
      </c>
      <c r="I12" s="12">
        <f t="shared" si="2"/>
        <v>14.934676226243313</v>
      </c>
      <c r="J12" s="12">
        <v>1684451</v>
      </c>
      <c r="K12" s="12">
        <f t="shared" si="3"/>
        <v>38.33961534084443</v>
      </c>
      <c r="L12" s="13">
        <f t="shared" si="4"/>
        <v>5580151</v>
      </c>
      <c r="M12" s="12">
        <f t="shared" si="5"/>
        <v>127.00924092409241</v>
      </c>
    </row>
    <row r="13" spans="1:13" ht="12.75">
      <c r="A13" s="10">
        <v>10</v>
      </c>
      <c r="B13" s="3" t="s">
        <v>10</v>
      </c>
      <c r="C13" s="20">
        <v>31877</v>
      </c>
      <c r="D13" s="14">
        <v>15703376</v>
      </c>
      <c r="E13" s="14">
        <f t="shared" si="0"/>
        <v>492.62402359067664</v>
      </c>
      <c r="F13" s="14">
        <v>10426374</v>
      </c>
      <c r="G13" s="14">
        <f t="shared" si="1"/>
        <v>327.0814066568372</v>
      </c>
      <c r="H13" s="14">
        <v>15968098</v>
      </c>
      <c r="I13" s="14">
        <f t="shared" si="2"/>
        <v>500.92850644665435</v>
      </c>
      <c r="J13" s="14">
        <v>960196</v>
      </c>
      <c r="K13" s="14">
        <f t="shared" si="3"/>
        <v>30.121906076481476</v>
      </c>
      <c r="L13" s="15">
        <f t="shared" si="4"/>
        <v>43058044</v>
      </c>
      <c r="M13" s="14">
        <f t="shared" si="5"/>
        <v>1350.7558427706497</v>
      </c>
    </row>
    <row r="14" spans="1:13" ht="12.75">
      <c r="A14" s="9">
        <v>11</v>
      </c>
      <c r="B14" s="2" t="s">
        <v>11</v>
      </c>
      <c r="C14" s="19">
        <v>1856</v>
      </c>
      <c r="D14" s="12">
        <v>95727</v>
      </c>
      <c r="E14" s="12">
        <f t="shared" si="0"/>
        <v>51.5770474137931</v>
      </c>
      <c r="F14" s="12">
        <v>0</v>
      </c>
      <c r="G14" s="12">
        <f t="shared" si="1"/>
        <v>0</v>
      </c>
      <c r="H14" s="12">
        <v>170788</v>
      </c>
      <c r="I14" s="12">
        <f t="shared" si="2"/>
        <v>92.01939655172414</v>
      </c>
      <c r="J14" s="12">
        <v>60800</v>
      </c>
      <c r="K14" s="12">
        <f t="shared" si="3"/>
        <v>32.758620689655174</v>
      </c>
      <c r="L14" s="13">
        <f t="shared" si="4"/>
        <v>327315</v>
      </c>
      <c r="M14" s="12">
        <f t="shared" si="5"/>
        <v>176.3550646551724</v>
      </c>
    </row>
    <row r="15" spans="1:13" ht="12.75">
      <c r="A15" s="9">
        <v>12</v>
      </c>
      <c r="B15" s="2" t="s">
        <v>12</v>
      </c>
      <c r="C15" s="19">
        <v>1442</v>
      </c>
      <c r="D15" s="12">
        <v>895000</v>
      </c>
      <c r="E15" s="12">
        <f t="shared" si="0"/>
        <v>620.6657420249653</v>
      </c>
      <c r="F15" s="12">
        <v>0</v>
      </c>
      <c r="G15" s="12">
        <f t="shared" si="1"/>
        <v>0</v>
      </c>
      <c r="H15" s="12">
        <v>75000</v>
      </c>
      <c r="I15" s="12">
        <f t="shared" si="2"/>
        <v>52.01109570041609</v>
      </c>
      <c r="J15" s="12">
        <v>14098</v>
      </c>
      <c r="K15" s="12">
        <f t="shared" si="3"/>
        <v>9.776699029126213</v>
      </c>
      <c r="L15" s="13">
        <f t="shared" si="4"/>
        <v>984098</v>
      </c>
      <c r="M15" s="12">
        <f t="shared" si="5"/>
        <v>682.4535367545076</v>
      </c>
    </row>
    <row r="16" spans="1:13" ht="12.75">
      <c r="A16" s="9">
        <v>13</v>
      </c>
      <c r="B16" s="2" t="s">
        <v>13</v>
      </c>
      <c r="C16" s="19">
        <v>1815</v>
      </c>
      <c r="D16" s="12">
        <v>292182</v>
      </c>
      <c r="E16" s="12">
        <f t="shared" si="0"/>
        <v>160.98181818181817</v>
      </c>
      <c r="F16" s="12">
        <v>1000</v>
      </c>
      <c r="G16" s="12">
        <f t="shared" si="1"/>
        <v>0.5509641873278237</v>
      </c>
      <c r="H16" s="12">
        <v>460775</v>
      </c>
      <c r="I16" s="12">
        <f t="shared" si="2"/>
        <v>253.87052341597797</v>
      </c>
      <c r="J16" s="12">
        <v>123413</v>
      </c>
      <c r="K16" s="12">
        <f t="shared" si="3"/>
        <v>67.9961432506887</v>
      </c>
      <c r="L16" s="13">
        <f t="shared" si="4"/>
        <v>877370</v>
      </c>
      <c r="M16" s="12">
        <f t="shared" si="5"/>
        <v>483.39944903581267</v>
      </c>
    </row>
    <row r="17" spans="1:13" ht="12.75">
      <c r="A17" s="9">
        <v>14</v>
      </c>
      <c r="B17" s="2" t="s">
        <v>14</v>
      </c>
      <c r="C17" s="19">
        <v>2683</v>
      </c>
      <c r="D17" s="12">
        <v>607273</v>
      </c>
      <c r="E17" s="12">
        <f t="shared" si="0"/>
        <v>226.34103615355946</v>
      </c>
      <c r="F17" s="12">
        <v>0</v>
      </c>
      <c r="G17" s="12">
        <f t="shared" si="1"/>
        <v>0</v>
      </c>
      <c r="H17" s="12">
        <v>1627323</v>
      </c>
      <c r="I17" s="12">
        <f t="shared" si="2"/>
        <v>606.5311218784942</v>
      </c>
      <c r="J17" s="12">
        <v>80342</v>
      </c>
      <c r="K17" s="12">
        <f t="shared" si="3"/>
        <v>29.944837868058144</v>
      </c>
      <c r="L17" s="13">
        <f t="shared" si="4"/>
        <v>2314938</v>
      </c>
      <c r="M17" s="12">
        <f t="shared" si="5"/>
        <v>862.8169959001118</v>
      </c>
    </row>
    <row r="18" spans="1:13" ht="12.75">
      <c r="A18" s="10">
        <v>15</v>
      </c>
      <c r="B18" s="3" t="s">
        <v>15</v>
      </c>
      <c r="C18" s="20">
        <v>4141</v>
      </c>
      <c r="D18" s="14">
        <v>389273</v>
      </c>
      <c r="E18" s="14">
        <f t="shared" si="0"/>
        <v>94.00458826370442</v>
      </c>
      <c r="F18" s="14">
        <v>0</v>
      </c>
      <c r="G18" s="14">
        <f t="shared" si="1"/>
        <v>0</v>
      </c>
      <c r="H18" s="14">
        <v>6412651</v>
      </c>
      <c r="I18" s="14">
        <f t="shared" si="2"/>
        <v>1548.5754648635595</v>
      </c>
      <c r="J18" s="14">
        <v>145327</v>
      </c>
      <c r="K18" s="14">
        <f t="shared" si="3"/>
        <v>35.09466312484907</v>
      </c>
      <c r="L18" s="15">
        <f t="shared" si="4"/>
        <v>6947251</v>
      </c>
      <c r="M18" s="14">
        <f t="shared" si="5"/>
        <v>1677.674716252113</v>
      </c>
    </row>
    <row r="19" spans="1:13" ht="12.75">
      <c r="A19" s="9">
        <v>16</v>
      </c>
      <c r="B19" s="2" t="s">
        <v>16</v>
      </c>
      <c r="C19" s="19">
        <v>4968</v>
      </c>
      <c r="D19" s="12">
        <v>2478000</v>
      </c>
      <c r="E19" s="12">
        <f t="shared" si="0"/>
        <v>498.79227053140096</v>
      </c>
      <c r="F19" s="12">
        <v>-3948</v>
      </c>
      <c r="G19" s="12">
        <f t="shared" si="1"/>
        <v>-0.7946859903381642</v>
      </c>
      <c r="H19" s="12">
        <v>2775296</v>
      </c>
      <c r="I19" s="12">
        <f t="shared" si="2"/>
        <v>558.634460547504</v>
      </c>
      <c r="J19" s="12">
        <v>238962</v>
      </c>
      <c r="K19" s="12">
        <f t="shared" si="3"/>
        <v>48.10024154589372</v>
      </c>
      <c r="L19" s="13">
        <f t="shared" si="4"/>
        <v>5488310</v>
      </c>
      <c r="M19" s="12">
        <f t="shared" si="5"/>
        <v>1104.7322866344605</v>
      </c>
    </row>
    <row r="20" spans="1:13" ht="12.75">
      <c r="A20" s="9">
        <v>17</v>
      </c>
      <c r="B20" s="2" t="s">
        <v>17</v>
      </c>
      <c r="C20" s="19">
        <v>49945</v>
      </c>
      <c r="D20" s="12">
        <v>163636</v>
      </c>
      <c r="E20" s="12">
        <f t="shared" si="0"/>
        <v>3.276323956351987</v>
      </c>
      <c r="F20" s="12">
        <v>0</v>
      </c>
      <c r="G20" s="12">
        <f t="shared" si="1"/>
        <v>0</v>
      </c>
      <c r="H20" s="12">
        <v>23213959</v>
      </c>
      <c r="I20" s="12">
        <f t="shared" si="2"/>
        <v>464.79044949444386</v>
      </c>
      <c r="J20" s="12">
        <v>4733415</v>
      </c>
      <c r="K20" s="12">
        <f t="shared" si="3"/>
        <v>94.77254980478526</v>
      </c>
      <c r="L20" s="13">
        <f t="shared" si="4"/>
        <v>28111010</v>
      </c>
      <c r="M20" s="12">
        <f t="shared" si="5"/>
        <v>562.8393232555811</v>
      </c>
    </row>
    <row r="21" spans="1:13" ht="12.75">
      <c r="A21" s="9">
        <v>18</v>
      </c>
      <c r="B21" s="2" t="s">
        <v>18</v>
      </c>
      <c r="C21" s="19">
        <v>1549</v>
      </c>
      <c r="D21" s="12">
        <v>146537</v>
      </c>
      <c r="E21" s="12">
        <f t="shared" si="0"/>
        <v>94.6010329244674</v>
      </c>
      <c r="F21" s="12">
        <v>0</v>
      </c>
      <c r="G21" s="12">
        <f t="shared" si="1"/>
        <v>0</v>
      </c>
      <c r="H21" s="12">
        <v>2513055</v>
      </c>
      <c r="I21" s="12">
        <f t="shared" si="2"/>
        <v>1622.3724983860554</v>
      </c>
      <c r="J21" s="12">
        <v>69935</v>
      </c>
      <c r="K21" s="12">
        <f t="shared" si="3"/>
        <v>45.14848289218851</v>
      </c>
      <c r="L21" s="13">
        <f t="shared" si="4"/>
        <v>2729527</v>
      </c>
      <c r="M21" s="12">
        <f t="shared" si="5"/>
        <v>1762.1220142027114</v>
      </c>
    </row>
    <row r="22" spans="1:13" ht="12.75">
      <c r="A22" s="9">
        <v>19</v>
      </c>
      <c r="B22" s="2" t="s">
        <v>19</v>
      </c>
      <c r="C22" s="19">
        <v>2432</v>
      </c>
      <c r="D22" s="12">
        <v>0</v>
      </c>
      <c r="E22" s="12">
        <f t="shared" si="0"/>
        <v>0</v>
      </c>
      <c r="F22" s="12">
        <v>0</v>
      </c>
      <c r="G22" s="12">
        <f t="shared" si="1"/>
        <v>0</v>
      </c>
      <c r="H22" s="12">
        <v>1197823</v>
      </c>
      <c r="I22" s="12">
        <f t="shared" si="2"/>
        <v>492.5259046052632</v>
      </c>
      <c r="J22" s="12">
        <v>143075</v>
      </c>
      <c r="K22" s="12">
        <f t="shared" si="3"/>
        <v>58.83018092105263</v>
      </c>
      <c r="L22" s="13">
        <f t="shared" si="4"/>
        <v>1340898</v>
      </c>
      <c r="M22" s="12">
        <f t="shared" si="5"/>
        <v>551.3560855263158</v>
      </c>
    </row>
    <row r="23" spans="1:13" ht="12.75">
      <c r="A23" s="10">
        <v>20</v>
      </c>
      <c r="B23" s="3" t="s">
        <v>20</v>
      </c>
      <c r="C23" s="20">
        <v>6142</v>
      </c>
      <c r="D23" s="14">
        <v>458272</v>
      </c>
      <c r="E23" s="14">
        <f t="shared" si="0"/>
        <v>74.61282969716704</v>
      </c>
      <c r="F23" s="14">
        <v>0</v>
      </c>
      <c r="G23" s="14">
        <f t="shared" si="1"/>
        <v>0</v>
      </c>
      <c r="H23" s="14">
        <v>912645</v>
      </c>
      <c r="I23" s="14">
        <f t="shared" si="2"/>
        <v>148.5908498860306</v>
      </c>
      <c r="J23" s="14">
        <v>364748</v>
      </c>
      <c r="K23" s="14">
        <f t="shared" si="3"/>
        <v>59.38586779550635</v>
      </c>
      <c r="L23" s="15">
        <f t="shared" si="4"/>
        <v>1735665</v>
      </c>
      <c r="M23" s="14">
        <f t="shared" si="5"/>
        <v>282.589547378704</v>
      </c>
    </row>
    <row r="24" spans="1:13" ht="12.75">
      <c r="A24" s="9">
        <v>21</v>
      </c>
      <c r="B24" s="2" t="s">
        <v>21</v>
      </c>
      <c r="C24" s="19">
        <v>3451</v>
      </c>
      <c r="D24" s="12">
        <v>0</v>
      </c>
      <c r="E24" s="12">
        <f t="shared" si="0"/>
        <v>0</v>
      </c>
      <c r="F24" s="12">
        <v>0</v>
      </c>
      <c r="G24" s="12">
        <f t="shared" si="1"/>
        <v>0</v>
      </c>
      <c r="H24" s="12">
        <v>416754</v>
      </c>
      <c r="I24" s="12">
        <f t="shared" si="2"/>
        <v>120.76325702694871</v>
      </c>
      <c r="J24" s="12">
        <v>316036</v>
      </c>
      <c r="K24" s="12">
        <f t="shared" si="3"/>
        <v>91.57809330628804</v>
      </c>
      <c r="L24" s="13">
        <f t="shared" si="4"/>
        <v>732790</v>
      </c>
      <c r="M24" s="12">
        <f t="shared" si="5"/>
        <v>212.34135033323673</v>
      </c>
    </row>
    <row r="25" spans="1:13" ht="12.75">
      <c r="A25" s="9">
        <v>22</v>
      </c>
      <c r="B25" s="2" t="s">
        <v>22</v>
      </c>
      <c r="C25" s="19">
        <v>3609</v>
      </c>
      <c r="D25" s="12">
        <v>233276</v>
      </c>
      <c r="E25" s="12">
        <f t="shared" si="0"/>
        <v>64.63729564976448</v>
      </c>
      <c r="F25" s="12">
        <v>147594</v>
      </c>
      <c r="G25" s="12">
        <f t="shared" si="1"/>
        <v>40.89609310058188</v>
      </c>
      <c r="H25" s="12">
        <v>2443688</v>
      </c>
      <c r="I25" s="12">
        <f t="shared" si="2"/>
        <v>677.1094486007204</v>
      </c>
      <c r="J25" s="12">
        <v>176979</v>
      </c>
      <c r="K25" s="12">
        <f t="shared" si="3"/>
        <v>49.03823773898587</v>
      </c>
      <c r="L25" s="13">
        <f t="shared" si="4"/>
        <v>3001537</v>
      </c>
      <c r="M25" s="12">
        <f t="shared" si="5"/>
        <v>831.6810750900527</v>
      </c>
    </row>
    <row r="26" spans="1:13" ht="12.75">
      <c r="A26" s="9">
        <v>23</v>
      </c>
      <c r="B26" s="2" t="s">
        <v>23</v>
      </c>
      <c r="C26" s="19">
        <v>14142</v>
      </c>
      <c r="D26" s="12">
        <v>5750000</v>
      </c>
      <c r="E26" s="12">
        <f t="shared" si="0"/>
        <v>406.59029840192335</v>
      </c>
      <c r="F26" s="12">
        <v>0</v>
      </c>
      <c r="G26" s="12">
        <f t="shared" si="1"/>
        <v>0</v>
      </c>
      <c r="H26" s="12">
        <v>2008797</v>
      </c>
      <c r="I26" s="12">
        <f t="shared" si="2"/>
        <v>142.04476028850235</v>
      </c>
      <c r="J26" s="12">
        <v>408634</v>
      </c>
      <c r="K26" s="12">
        <f t="shared" si="3"/>
        <v>28.89506434733418</v>
      </c>
      <c r="L26" s="13">
        <f t="shared" si="4"/>
        <v>8167431</v>
      </c>
      <c r="M26" s="12">
        <f t="shared" si="5"/>
        <v>577.5301230377598</v>
      </c>
    </row>
    <row r="27" spans="1:13" ht="12.75">
      <c r="A27" s="9">
        <v>24</v>
      </c>
      <c r="B27" s="2" t="s">
        <v>24</v>
      </c>
      <c r="C27" s="19">
        <v>4410</v>
      </c>
      <c r="D27" s="12">
        <v>3025000</v>
      </c>
      <c r="E27" s="12">
        <f t="shared" si="0"/>
        <v>685.9410430839002</v>
      </c>
      <c r="F27" s="12">
        <v>116766</v>
      </c>
      <c r="G27" s="12">
        <f t="shared" si="1"/>
        <v>26.477551020408164</v>
      </c>
      <c r="H27" s="12">
        <v>4585623</v>
      </c>
      <c r="I27" s="12">
        <f t="shared" si="2"/>
        <v>1039.8238095238096</v>
      </c>
      <c r="J27" s="12">
        <v>0</v>
      </c>
      <c r="K27" s="12">
        <f t="shared" si="3"/>
        <v>0</v>
      </c>
      <c r="L27" s="13">
        <f t="shared" si="4"/>
        <v>7727389</v>
      </c>
      <c r="M27" s="12">
        <f t="shared" si="5"/>
        <v>1752.242403628118</v>
      </c>
    </row>
    <row r="28" spans="1:13" ht="12.75">
      <c r="A28" s="10">
        <v>25</v>
      </c>
      <c r="B28" s="3" t="s">
        <v>25</v>
      </c>
      <c r="C28" s="20">
        <v>2201</v>
      </c>
      <c r="D28" s="14">
        <v>592423</v>
      </c>
      <c r="E28" s="14">
        <f t="shared" si="0"/>
        <v>269.1608359836438</v>
      </c>
      <c r="F28" s="14">
        <v>0</v>
      </c>
      <c r="G28" s="14">
        <f t="shared" si="1"/>
        <v>0</v>
      </c>
      <c r="H28" s="14">
        <v>1202666</v>
      </c>
      <c r="I28" s="14">
        <f t="shared" si="2"/>
        <v>546.4179918218991</v>
      </c>
      <c r="J28" s="14">
        <v>101089</v>
      </c>
      <c r="K28" s="14">
        <f t="shared" si="3"/>
        <v>45.92866878691504</v>
      </c>
      <c r="L28" s="15">
        <f t="shared" si="4"/>
        <v>1896178</v>
      </c>
      <c r="M28" s="14">
        <f t="shared" si="5"/>
        <v>861.507496592458</v>
      </c>
    </row>
    <row r="29" spans="1:13" ht="12.75">
      <c r="A29" s="9">
        <v>26</v>
      </c>
      <c r="B29" s="2" t="s">
        <v>26</v>
      </c>
      <c r="C29" s="19">
        <v>41625</v>
      </c>
      <c r="D29" s="12">
        <v>15474634</v>
      </c>
      <c r="E29" s="12">
        <f t="shared" si="0"/>
        <v>371.762978978979</v>
      </c>
      <c r="F29" s="12">
        <v>0</v>
      </c>
      <c r="G29" s="12">
        <f t="shared" si="1"/>
        <v>0</v>
      </c>
      <c r="H29" s="12">
        <v>100904215</v>
      </c>
      <c r="I29" s="12">
        <f t="shared" si="2"/>
        <v>2424.1252852852854</v>
      </c>
      <c r="J29" s="12">
        <v>2229457</v>
      </c>
      <c r="K29" s="12">
        <f t="shared" si="3"/>
        <v>53.56052852852853</v>
      </c>
      <c r="L29" s="13">
        <f t="shared" si="4"/>
        <v>118608306</v>
      </c>
      <c r="M29" s="12">
        <f t="shared" si="5"/>
        <v>2849.4487927927926</v>
      </c>
    </row>
    <row r="30" spans="1:13" ht="12.75">
      <c r="A30" s="9">
        <v>27</v>
      </c>
      <c r="B30" s="2" t="s">
        <v>27</v>
      </c>
      <c r="C30" s="19">
        <v>5856</v>
      </c>
      <c r="D30" s="12">
        <v>1479000</v>
      </c>
      <c r="E30" s="12">
        <f t="shared" si="0"/>
        <v>252.56147540983608</v>
      </c>
      <c r="F30" s="12">
        <v>0</v>
      </c>
      <c r="G30" s="12">
        <f t="shared" si="1"/>
        <v>0</v>
      </c>
      <c r="H30" s="12">
        <v>2523020</v>
      </c>
      <c r="I30" s="12">
        <f t="shared" si="2"/>
        <v>430.84357923497265</v>
      </c>
      <c r="J30" s="12">
        <v>186810</v>
      </c>
      <c r="K30" s="12">
        <f t="shared" si="3"/>
        <v>31.90061475409836</v>
      </c>
      <c r="L30" s="13">
        <f t="shared" si="4"/>
        <v>4188830</v>
      </c>
      <c r="M30" s="12">
        <f t="shared" si="5"/>
        <v>715.3056693989071</v>
      </c>
    </row>
    <row r="31" spans="1:13" ht="12.75">
      <c r="A31" s="9">
        <v>28</v>
      </c>
      <c r="B31" s="2" t="s">
        <v>28</v>
      </c>
      <c r="C31" s="19">
        <v>30731</v>
      </c>
      <c r="D31" s="12">
        <v>7577230</v>
      </c>
      <c r="E31" s="12">
        <f t="shared" si="0"/>
        <v>246.56633366958445</v>
      </c>
      <c r="F31" s="12">
        <v>0</v>
      </c>
      <c r="G31" s="12">
        <f t="shared" si="1"/>
        <v>0</v>
      </c>
      <c r="H31" s="12">
        <v>21707115</v>
      </c>
      <c r="I31" s="12">
        <f t="shared" si="2"/>
        <v>706.3588884188605</v>
      </c>
      <c r="J31" s="12">
        <v>1077643</v>
      </c>
      <c r="K31" s="12">
        <f t="shared" si="3"/>
        <v>35.066968207998436</v>
      </c>
      <c r="L31" s="13">
        <f t="shared" si="4"/>
        <v>30361988</v>
      </c>
      <c r="M31" s="12">
        <f t="shared" si="5"/>
        <v>987.9921902964434</v>
      </c>
    </row>
    <row r="32" spans="1:13" ht="12.75">
      <c r="A32" s="9">
        <v>29</v>
      </c>
      <c r="B32" s="2" t="s">
        <v>29</v>
      </c>
      <c r="C32" s="19">
        <v>14515</v>
      </c>
      <c r="D32" s="12">
        <v>3224348</v>
      </c>
      <c r="E32" s="12">
        <f t="shared" si="0"/>
        <v>222.13902859111263</v>
      </c>
      <c r="F32" s="12">
        <v>0</v>
      </c>
      <c r="G32" s="12">
        <f t="shared" si="1"/>
        <v>0</v>
      </c>
      <c r="H32" s="12">
        <v>5025588</v>
      </c>
      <c r="I32" s="12">
        <f t="shared" si="2"/>
        <v>346.23410265242853</v>
      </c>
      <c r="J32" s="12">
        <v>451263</v>
      </c>
      <c r="K32" s="12">
        <f t="shared" si="3"/>
        <v>31.089424733034793</v>
      </c>
      <c r="L32" s="13">
        <f t="shared" si="4"/>
        <v>8701199</v>
      </c>
      <c r="M32" s="12">
        <f t="shared" si="5"/>
        <v>599.4625559765759</v>
      </c>
    </row>
    <row r="33" spans="1:13" ht="12.75">
      <c r="A33" s="10">
        <v>30</v>
      </c>
      <c r="B33" s="3" t="s">
        <v>30</v>
      </c>
      <c r="C33" s="20">
        <v>2740</v>
      </c>
      <c r="D33" s="14">
        <v>63000</v>
      </c>
      <c r="E33" s="14">
        <f t="shared" si="0"/>
        <v>22.99270072992701</v>
      </c>
      <c r="F33" s="14">
        <v>0</v>
      </c>
      <c r="G33" s="14">
        <f t="shared" si="1"/>
        <v>0</v>
      </c>
      <c r="H33" s="14">
        <v>1419776</v>
      </c>
      <c r="I33" s="14">
        <f t="shared" si="2"/>
        <v>518.1664233576643</v>
      </c>
      <c r="J33" s="14">
        <v>73328</v>
      </c>
      <c r="K33" s="14">
        <f t="shared" si="3"/>
        <v>26.76204379562044</v>
      </c>
      <c r="L33" s="15">
        <f t="shared" si="4"/>
        <v>1556104</v>
      </c>
      <c r="M33" s="14">
        <f t="shared" si="5"/>
        <v>567.9211678832116</v>
      </c>
    </row>
    <row r="34" spans="1:13" ht="12.75">
      <c r="A34" s="9">
        <v>31</v>
      </c>
      <c r="B34" s="2" t="s">
        <v>31</v>
      </c>
      <c r="C34" s="19">
        <v>6829</v>
      </c>
      <c r="D34" s="12">
        <v>1233803</v>
      </c>
      <c r="E34" s="12">
        <f t="shared" si="0"/>
        <v>180.67110850783425</v>
      </c>
      <c r="F34" s="12">
        <v>0</v>
      </c>
      <c r="G34" s="12">
        <f t="shared" si="1"/>
        <v>0</v>
      </c>
      <c r="H34" s="12">
        <v>1025810</v>
      </c>
      <c r="I34" s="12">
        <f t="shared" si="2"/>
        <v>150.21379411334016</v>
      </c>
      <c r="J34" s="12">
        <v>26</v>
      </c>
      <c r="K34" s="12">
        <f t="shared" si="3"/>
        <v>0.0038072924293454384</v>
      </c>
      <c r="L34" s="13">
        <f t="shared" si="4"/>
        <v>2259639</v>
      </c>
      <c r="M34" s="12">
        <f t="shared" si="5"/>
        <v>330.88870991360375</v>
      </c>
    </row>
    <row r="35" spans="1:13" ht="12.75">
      <c r="A35" s="9">
        <v>32</v>
      </c>
      <c r="B35" s="2" t="s">
        <v>32</v>
      </c>
      <c r="C35" s="19">
        <v>22384</v>
      </c>
      <c r="D35" s="12">
        <v>2307678</v>
      </c>
      <c r="E35" s="12">
        <f t="shared" si="0"/>
        <v>103.09497855611151</v>
      </c>
      <c r="F35" s="12">
        <v>0</v>
      </c>
      <c r="G35" s="12">
        <f t="shared" si="1"/>
        <v>0</v>
      </c>
      <c r="H35" s="12">
        <v>11344578</v>
      </c>
      <c r="I35" s="12">
        <f t="shared" si="2"/>
        <v>506.8163867047891</v>
      </c>
      <c r="J35" s="12">
        <v>341255</v>
      </c>
      <c r="K35" s="12">
        <f t="shared" si="3"/>
        <v>15.245487848463188</v>
      </c>
      <c r="L35" s="13">
        <f t="shared" si="4"/>
        <v>13993511</v>
      </c>
      <c r="M35" s="12">
        <f t="shared" si="5"/>
        <v>625.1568531093639</v>
      </c>
    </row>
    <row r="36" spans="1:13" ht="12.75">
      <c r="A36" s="9">
        <v>33</v>
      </c>
      <c r="B36" s="2" t="s">
        <v>33</v>
      </c>
      <c r="C36" s="19">
        <v>2290</v>
      </c>
      <c r="D36" s="12">
        <v>101085</v>
      </c>
      <c r="E36" s="12">
        <f t="shared" si="0"/>
        <v>44.14192139737991</v>
      </c>
      <c r="F36" s="12">
        <v>0</v>
      </c>
      <c r="G36" s="12">
        <f t="shared" si="1"/>
        <v>0</v>
      </c>
      <c r="H36" s="12">
        <v>18438560</v>
      </c>
      <c r="I36" s="12">
        <f t="shared" si="2"/>
        <v>8051.772925764192</v>
      </c>
      <c r="J36" s="12">
        <v>190983</v>
      </c>
      <c r="K36" s="12">
        <f t="shared" si="3"/>
        <v>83.39868995633188</v>
      </c>
      <c r="L36" s="13">
        <f t="shared" si="4"/>
        <v>18730628</v>
      </c>
      <c r="M36" s="12">
        <f t="shared" si="5"/>
        <v>8179.313537117904</v>
      </c>
    </row>
    <row r="37" spans="1:13" ht="12.75">
      <c r="A37" s="9">
        <v>34</v>
      </c>
      <c r="B37" s="2" t="s">
        <v>34</v>
      </c>
      <c r="C37" s="19">
        <v>5056</v>
      </c>
      <c r="D37" s="12">
        <v>2382003</v>
      </c>
      <c r="E37" s="12">
        <f t="shared" si="0"/>
        <v>471.12401107594934</v>
      </c>
      <c r="F37" s="12">
        <v>0</v>
      </c>
      <c r="G37" s="12">
        <f t="shared" si="1"/>
        <v>0</v>
      </c>
      <c r="H37" s="12">
        <v>471859</v>
      </c>
      <c r="I37" s="12">
        <f t="shared" si="2"/>
        <v>93.32654272151899</v>
      </c>
      <c r="J37" s="12">
        <v>420068</v>
      </c>
      <c r="K37" s="12">
        <f t="shared" si="3"/>
        <v>83.08306962025317</v>
      </c>
      <c r="L37" s="13">
        <f t="shared" si="4"/>
        <v>3273930</v>
      </c>
      <c r="M37" s="12">
        <f t="shared" si="5"/>
        <v>647.5336234177215</v>
      </c>
    </row>
    <row r="38" spans="1:13" ht="12.75">
      <c r="A38" s="10">
        <v>35</v>
      </c>
      <c r="B38" s="3" t="s">
        <v>35</v>
      </c>
      <c r="C38" s="20">
        <v>7001</v>
      </c>
      <c r="D38" s="14">
        <v>2230000</v>
      </c>
      <c r="E38" s="14">
        <f t="shared" si="0"/>
        <v>318.52592486787603</v>
      </c>
      <c r="F38" s="14">
        <v>0</v>
      </c>
      <c r="G38" s="14">
        <f t="shared" si="1"/>
        <v>0</v>
      </c>
      <c r="H38" s="14">
        <v>138235</v>
      </c>
      <c r="I38" s="14">
        <f t="shared" si="2"/>
        <v>19.74503642336809</v>
      </c>
      <c r="J38" s="14">
        <v>312710</v>
      </c>
      <c r="K38" s="14">
        <f t="shared" si="3"/>
        <v>44.66647621768319</v>
      </c>
      <c r="L38" s="15">
        <f t="shared" si="4"/>
        <v>2680945</v>
      </c>
      <c r="M38" s="14">
        <f t="shared" si="5"/>
        <v>382.9374375089273</v>
      </c>
    </row>
    <row r="39" spans="1:13" ht="12.75">
      <c r="A39" s="9">
        <v>36</v>
      </c>
      <c r="B39" s="2" t="s">
        <v>36</v>
      </c>
      <c r="C39" s="19">
        <v>5874</v>
      </c>
      <c r="D39" s="12">
        <v>23993016</v>
      </c>
      <c r="E39" s="12">
        <f t="shared" si="0"/>
        <v>4084.6128702757915</v>
      </c>
      <c r="F39" s="12">
        <v>0</v>
      </c>
      <c r="G39" s="12">
        <f t="shared" si="1"/>
        <v>0</v>
      </c>
      <c r="H39" s="12">
        <v>38888483</v>
      </c>
      <c r="I39" s="12">
        <f t="shared" si="2"/>
        <v>6620.443139257746</v>
      </c>
      <c r="J39" s="12">
        <v>0</v>
      </c>
      <c r="K39" s="12">
        <f t="shared" si="3"/>
        <v>0</v>
      </c>
      <c r="L39" s="13">
        <f t="shared" si="4"/>
        <v>62881499</v>
      </c>
      <c r="M39" s="12">
        <f t="shared" si="5"/>
        <v>10705.056009533537</v>
      </c>
    </row>
    <row r="40" spans="1:13" ht="12.75">
      <c r="A40" s="9">
        <v>37</v>
      </c>
      <c r="B40" s="2" t="s">
        <v>37</v>
      </c>
      <c r="C40" s="19">
        <v>18646</v>
      </c>
      <c r="D40" s="12">
        <v>35800000</v>
      </c>
      <c r="E40" s="12">
        <f t="shared" si="0"/>
        <v>1919.982838142229</v>
      </c>
      <c r="F40" s="12">
        <v>0</v>
      </c>
      <c r="G40" s="12">
        <f t="shared" si="1"/>
        <v>0</v>
      </c>
      <c r="H40" s="12">
        <v>8504395</v>
      </c>
      <c r="I40" s="12">
        <f t="shared" si="2"/>
        <v>456.0975544352676</v>
      </c>
      <c r="J40" s="12">
        <v>547893</v>
      </c>
      <c r="K40" s="12">
        <f t="shared" si="3"/>
        <v>29.383942936822912</v>
      </c>
      <c r="L40" s="13">
        <f t="shared" si="4"/>
        <v>44852288</v>
      </c>
      <c r="M40" s="12">
        <f t="shared" si="5"/>
        <v>2405.4643355143194</v>
      </c>
    </row>
    <row r="41" spans="1:13" ht="12.75">
      <c r="A41" s="9">
        <v>38</v>
      </c>
      <c r="B41" s="2" t="s">
        <v>38</v>
      </c>
      <c r="C41" s="19">
        <v>2944</v>
      </c>
      <c r="D41" s="12">
        <v>1047346</v>
      </c>
      <c r="E41" s="12">
        <f t="shared" si="0"/>
        <v>355.7561141304348</v>
      </c>
      <c r="F41" s="12">
        <v>0</v>
      </c>
      <c r="G41" s="12">
        <f t="shared" si="1"/>
        <v>0</v>
      </c>
      <c r="H41" s="12">
        <v>28567038</v>
      </c>
      <c r="I41" s="12">
        <f t="shared" si="2"/>
        <v>9703.47758152174</v>
      </c>
      <c r="J41" s="12">
        <v>188534</v>
      </c>
      <c r="K41" s="12">
        <f t="shared" si="3"/>
        <v>64.04008152173913</v>
      </c>
      <c r="L41" s="13">
        <f t="shared" si="4"/>
        <v>29802918</v>
      </c>
      <c r="M41" s="12">
        <f t="shared" si="5"/>
        <v>10123.273777173914</v>
      </c>
    </row>
    <row r="42" spans="1:13" ht="12.75">
      <c r="A42" s="9">
        <v>39</v>
      </c>
      <c r="B42" s="2" t="s">
        <v>39</v>
      </c>
      <c r="C42" s="19">
        <v>3028</v>
      </c>
      <c r="D42" s="12">
        <v>2377564</v>
      </c>
      <c r="E42" s="12">
        <f t="shared" si="0"/>
        <v>785.1928665785997</v>
      </c>
      <c r="F42" s="12">
        <v>0</v>
      </c>
      <c r="G42" s="12">
        <f t="shared" si="1"/>
        <v>0</v>
      </c>
      <c r="H42" s="12">
        <v>1103010</v>
      </c>
      <c r="I42" s="12">
        <f t="shared" si="2"/>
        <v>364.2701453104359</v>
      </c>
      <c r="J42" s="12">
        <v>285083</v>
      </c>
      <c r="K42" s="12">
        <f t="shared" si="3"/>
        <v>94.14894319682959</v>
      </c>
      <c r="L42" s="13">
        <f t="shared" si="4"/>
        <v>3765657</v>
      </c>
      <c r="M42" s="12">
        <f t="shared" si="5"/>
        <v>1243.6119550858652</v>
      </c>
    </row>
    <row r="43" spans="1:13" ht="12.75">
      <c r="A43" s="10">
        <v>40</v>
      </c>
      <c r="B43" s="3" t="s">
        <v>40</v>
      </c>
      <c r="C43" s="20">
        <v>23976</v>
      </c>
      <c r="D43" s="14">
        <v>5390000</v>
      </c>
      <c r="E43" s="14">
        <f t="shared" si="0"/>
        <v>224.80814147480814</v>
      </c>
      <c r="F43" s="14">
        <v>7348379</v>
      </c>
      <c r="G43" s="14">
        <f t="shared" si="1"/>
        <v>306.48894728061396</v>
      </c>
      <c r="H43" s="14">
        <v>37979113</v>
      </c>
      <c r="I43" s="14">
        <f t="shared" si="2"/>
        <v>1584.047088755422</v>
      </c>
      <c r="J43" s="14">
        <v>1166301</v>
      </c>
      <c r="K43" s="14">
        <f t="shared" si="3"/>
        <v>48.64451951951952</v>
      </c>
      <c r="L43" s="15">
        <f t="shared" si="4"/>
        <v>51883793</v>
      </c>
      <c r="M43" s="14">
        <f t="shared" si="5"/>
        <v>2163.9886970303637</v>
      </c>
    </row>
    <row r="44" spans="1:13" ht="12.75">
      <c r="A44" s="9">
        <v>41</v>
      </c>
      <c r="B44" s="2" t="s">
        <v>41</v>
      </c>
      <c r="C44" s="19">
        <v>1537</v>
      </c>
      <c r="D44" s="12">
        <v>510000</v>
      </c>
      <c r="E44" s="12">
        <f t="shared" si="0"/>
        <v>331.8152244632401</v>
      </c>
      <c r="F44" s="12">
        <v>0</v>
      </c>
      <c r="G44" s="12">
        <f t="shared" si="1"/>
        <v>0</v>
      </c>
      <c r="H44" s="12">
        <v>0</v>
      </c>
      <c r="I44" s="12">
        <f t="shared" si="2"/>
        <v>0</v>
      </c>
      <c r="J44" s="12">
        <v>124285</v>
      </c>
      <c r="K44" s="12">
        <f t="shared" si="3"/>
        <v>80.86206896551724</v>
      </c>
      <c r="L44" s="13">
        <f t="shared" si="4"/>
        <v>634285</v>
      </c>
      <c r="M44" s="12">
        <f t="shared" si="5"/>
        <v>412.6772934287573</v>
      </c>
    </row>
    <row r="45" spans="1:13" ht="12.75">
      <c r="A45" s="9">
        <v>42</v>
      </c>
      <c r="B45" s="2" t="s">
        <v>42</v>
      </c>
      <c r="C45" s="19">
        <v>3436</v>
      </c>
      <c r="D45" s="12">
        <v>600000</v>
      </c>
      <c r="E45" s="12">
        <f t="shared" si="0"/>
        <v>174.62165308498254</v>
      </c>
      <c r="F45" s="12">
        <v>0</v>
      </c>
      <c r="G45" s="12">
        <f t="shared" si="1"/>
        <v>0</v>
      </c>
      <c r="H45" s="12">
        <v>3715528</v>
      </c>
      <c r="I45" s="12">
        <f t="shared" si="2"/>
        <v>1081.3527357392318</v>
      </c>
      <c r="J45" s="12">
        <v>203600</v>
      </c>
      <c r="K45" s="12">
        <f t="shared" si="3"/>
        <v>59.25494761350407</v>
      </c>
      <c r="L45" s="13">
        <f t="shared" si="4"/>
        <v>4519128</v>
      </c>
      <c r="M45" s="12">
        <f t="shared" si="5"/>
        <v>1315.2293364377183</v>
      </c>
    </row>
    <row r="46" spans="1:13" ht="12.75">
      <c r="A46" s="9">
        <v>43</v>
      </c>
      <c r="B46" s="2" t="s">
        <v>43</v>
      </c>
      <c r="C46" s="19">
        <v>4325</v>
      </c>
      <c r="D46" s="12">
        <v>11614000</v>
      </c>
      <c r="E46" s="12">
        <f t="shared" si="0"/>
        <v>2685.3179190751443</v>
      </c>
      <c r="F46" s="12">
        <v>0</v>
      </c>
      <c r="G46" s="12">
        <f t="shared" si="1"/>
        <v>0</v>
      </c>
      <c r="H46" s="12">
        <v>4270601</v>
      </c>
      <c r="I46" s="12">
        <f t="shared" si="2"/>
        <v>987.4221965317919</v>
      </c>
      <c r="J46" s="12">
        <v>266569</v>
      </c>
      <c r="K46" s="12">
        <f t="shared" si="3"/>
        <v>61.634450867052024</v>
      </c>
      <c r="L46" s="13">
        <f t="shared" si="4"/>
        <v>16151170</v>
      </c>
      <c r="M46" s="12">
        <f t="shared" si="5"/>
        <v>3734.3745664739886</v>
      </c>
    </row>
    <row r="47" spans="1:13" ht="12.75">
      <c r="A47" s="9">
        <v>44</v>
      </c>
      <c r="B47" s="2" t="s">
        <v>44</v>
      </c>
      <c r="C47" s="19">
        <v>948</v>
      </c>
      <c r="D47" s="12">
        <v>2045000</v>
      </c>
      <c r="E47" s="12">
        <f t="shared" si="0"/>
        <v>2157.1729957805906</v>
      </c>
      <c r="F47" s="12">
        <v>0</v>
      </c>
      <c r="G47" s="12">
        <f t="shared" si="1"/>
        <v>0</v>
      </c>
      <c r="H47" s="12">
        <v>6281246</v>
      </c>
      <c r="I47" s="12">
        <f t="shared" si="2"/>
        <v>6625.786919831224</v>
      </c>
      <c r="J47" s="12">
        <v>247800</v>
      </c>
      <c r="K47" s="12">
        <f t="shared" si="3"/>
        <v>261.39240506329116</v>
      </c>
      <c r="L47" s="13">
        <f t="shared" si="4"/>
        <v>8574046</v>
      </c>
      <c r="M47" s="12">
        <f t="shared" si="5"/>
        <v>9044.352320675105</v>
      </c>
    </row>
    <row r="48" spans="1:13" ht="12.75">
      <c r="A48" s="10">
        <v>45</v>
      </c>
      <c r="B48" s="3" t="s">
        <v>45</v>
      </c>
      <c r="C48" s="20">
        <v>9858</v>
      </c>
      <c r="D48" s="14">
        <v>4398000</v>
      </c>
      <c r="E48" s="14">
        <f t="shared" si="0"/>
        <v>446.1351186853317</v>
      </c>
      <c r="F48" s="14">
        <v>0</v>
      </c>
      <c r="G48" s="14">
        <f t="shared" si="1"/>
        <v>0</v>
      </c>
      <c r="H48" s="14">
        <v>10059572</v>
      </c>
      <c r="I48" s="14">
        <f t="shared" si="2"/>
        <v>1020.4475552850477</v>
      </c>
      <c r="J48" s="14">
        <v>220123</v>
      </c>
      <c r="K48" s="14">
        <f t="shared" si="3"/>
        <v>22.329377155609656</v>
      </c>
      <c r="L48" s="15">
        <f t="shared" si="4"/>
        <v>14677695</v>
      </c>
      <c r="M48" s="14">
        <f t="shared" si="5"/>
        <v>1488.9120511259891</v>
      </c>
    </row>
    <row r="49" spans="1:13" ht="12.75">
      <c r="A49" s="9">
        <v>46</v>
      </c>
      <c r="B49" s="2" t="s">
        <v>46</v>
      </c>
      <c r="C49" s="19">
        <v>1485</v>
      </c>
      <c r="D49" s="12">
        <v>224820</v>
      </c>
      <c r="E49" s="12">
        <f t="shared" si="0"/>
        <v>151.3939393939394</v>
      </c>
      <c r="F49" s="12">
        <v>0</v>
      </c>
      <c r="G49" s="12">
        <f t="shared" si="1"/>
        <v>0</v>
      </c>
      <c r="H49" s="12">
        <v>960027</v>
      </c>
      <c r="I49" s="12">
        <f t="shared" si="2"/>
        <v>646.4828282828283</v>
      </c>
      <c r="J49" s="12">
        <v>105240</v>
      </c>
      <c r="K49" s="12">
        <f t="shared" si="3"/>
        <v>70.86868686868686</v>
      </c>
      <c r="L49" s="13">
        <f t="shared" si="4"/>
        <v>1290087</v>
      </c>
      <c r="M49" s="12">
        <f t="shared" si="5"/>
        <v>868.7454545454545</v>
      </c>
    </row>
    <row r="50" spans="1:13" ht="12.75">
      <c r="A50" s="9">
        <v>47</v>
      </c>
      <c r="B50" s="2" t="s">
        <v>47</v>
      </c>
      <c r="C50" s="19">
        <v>4101</v>
      </c>
      <c r="D50" s="12">
        <v>1802727</v>
      </c>
      <c r="E50" s="12">
        <f t="shared" si="0"/>
        <v>439.5822970007315</v>
      </c>
      <c r="F50" s="12">
        <v>20044</v>
      </c>
      <c r="G50" s="12">
        <f t="shared" si="1"/>
        <v>4.88758839307486</v>
      </c>
      <c r="H50" s="12">
        <v>1184570</v>
      </c>
      <c r="I50" s="12">
        <f t="shared" si="2"/>
        <v>288.84906120458425</v>
      </c>
      <c r="J50" s="12">
        <v>229112</v>
      </c>
      <c r="K50" s="12">
        <f t="shared" si="3"/>
        <v>55.867349426969035</v>
      </c>
      <c r="L50" s="13">
        <f t="shared" si="4"/>
        <v>3236453</v>
      </c>
      <c r="M50" s="12">
        <f t="shared" si="5"/>
        <v>789.1862960253596</v>
      </c>
    </row>
    <row r="51" spans="1:13" ht="12.75">
      <c r="A51" s="9">
        <v>48</v>
      </c>
      <c r="B51" s="2" t="s">
        <v>48</v>
      </c>
      <c r="C51" s="19">
        <v>6872</v>
      </c>
      <c r="D51" s="12">
        <v>3640000</v>
      </c>
      <c r="E51" s="12">
        <f t="shared" si="0"/>
        <v>529.685681024447</v>
      </c>
      <c r="F51" s="12">
        <v>6332</v>
      </c>
      <c r="G51" s="12">
        <f t="shared" si="1"/>
        <v>0.9214202561117578</v>
      </c>
      <c r="H51" s="12">
        <v>0</v>
      </c>
      <c r="I51" s="12">
        <f t="shared" si="2"/>
        <v>0</v>
      </c>
      <c r="J51" s="12">
        <v>130543</v>
      </c>
      <c r="K51" s="12">
        <f t="shared" si="3"/>
        <v>18.996362048894063</v>
      </c>
      <c r="L51" s="13">
        <f t="shared" si="4"/>
        <v>3776875</v>
      </c>
      <c r="M51" s="12">
        <f t="shared" si="5"/>
        <v>549.6034633294529</v>
      </c>
    </row>
    <row r="52" spans="1:13" ht="12.75">
      <c r="A52" s="9">
        <v>49</v>
      </c>
      <c r="B52" s="2" t="s">
        <v>49</v>
      </c>
      <c r="C52" s="19">
        <v>15637</v>
      </c>
      <c r="D52" s="12">
        <v>1335000</v>
      </c>
      <c r="E52" s="12">
        <f t="shared" si="0"/>
        <v>85.37443243588923</v>
      </c>
      <c r="F52" s="12">
        <v>850</v>
      </c>
      <c r="G52" s="12">
        <f t="shared" si="1"/>
        <v>0.05435825286180214</v>
      </c>
      <c r="H52" s="12">
        <v>10974021</v>
      </c>
      <c r="I52" s="12">
        <f t="shared" si="2"/>
        <v>701.7983628573256</v>
      </c>
      <c r="J52" s="12">
        <v>2440737</v>
      </c>
      <c r="K52" s="12">
        <f t="shared" si="3"/>
        <v>156.08729295900747</v>
      </c>
      <c r="L52" s="13">
        <f t="shared" si="4"/>
        <v>14750608</v>
      </c>
      <c r="M52" s="12">
        <f t="shared" si="5"/>
        <v>943.3144465050841</v>
      </c>
    </row>
    <row r="53" spans="1:13" ht="12.75">
      <c r="A53" s="10">
        <v>50</v>
      </c>
      <c r="B53" s="3" t="s">
        <v>50</v>
      </c>
      <c r="C53" s="20">
        <v>8694</v>
      </c>
      <c r="D53" s="14">
        <v>1709091</v>
      </c>
      <c r="E53" s="14">
        <f t="shared" si="0"/>
        <v>196.58281573498965</v>
      </c>
      <c r="F53" s="14">
        <v>8230676</v>
      </c>
      <c r="G53" s="14">
        <f t="shared" si="1"/>
        <v>946.7076144467449</v>
      </c>
      <c r="H53" s="14">
        <v>12835981</v>
      </c>
      <c r="I53" s="14">
        <f t="shared" si="2"/>
        <v>1476.418334483552</v>
      </c>
      <c r="J53" s="14">
        <v>369904</v>
      </c>
      <c r="K53" s="14">
        <f t="shared" si="3"/>
        <v>42.54704393834829</v>
      </c>
      <c r="L53" s="15">
        <f t="shared" si="4"/>
        <v>23145652</v>
      </c>
      <c r="M53" s="14">
        <f t="shared" si="5"/>
        <v>2662.2558086036347</v>
      </c>
    </row>
    <row r="54" spans="1:13" ht="12.75">
      <c r="A54" s="9">
        <v>51</v>
      </c>
      <c r="B54" s="2" t="s">
        <v>51</v>
      </c>
      <c r="C54" s="19">
        <v>10195</v>
      </c>
      <c r="D54" s="12">
        <v>1370416</v>
      </c>
      <c r="E54" s="12">
        <f t="shared" si="0"/>
        <v>134.42040215792056</v>
      </c>
      <c r="F54" s="12">
        <v>0</v>
      </c>
      <c r="G54" s="12">
        <f t="shared" si="1"/>
        <v>0</v>
      </c>
      <c r="H54" s="12">
        <v>4986032</v>
      </c>
      <c r="I54" s="12">
        <f t="shared" si="2"/>
        <v>489.0664051005395</v>
      </c>
      <c r="J54" s="12">
        <v>315640</v>
      </c>
      <c r="K54" s="12">
        <f t="shared" si="3"/>
        <v>30.960274644433547</v>
      </c>
      <c r="L54" s="13">
        <f t="shared" si="4"/>
        <v>6672088</v>
      </c>
      <c r="M54" s="12">
        <f t="shared" si="5"/>
        <v>654.4470819028936</v>
      </c>
    </row>
    <row r="55" spans="1:13" ht="12.75">
      <c r="A55" s="9">
        <v>52</v>
      </c>
      <c r="B55" s="2" t="s">
        <v>52</v>
      </c>
      <c r="C55" s="19">
        <v>34408</v>
      </c>
      <c r="D55" s="12">
        <v>10405000</v>
      </c>
      <c r="E55" s="12">
        <f t="shared" si="0"/>
        <v>302.40060451057894</v>
      </c>
      <c r="F55" s="12">
        <v>0</v>
      </c>
      <c r="G55" s="12">
        <f t="shared" si="1"/>
        <v>0</v>
      </c>
      <c r="H55" s="12">
        <v>270771665</v>
      </c>
      <c r="I55" s="12">
        <f t="shared" si="2"/>
        <v>7869.439229249012</v>
      </c>
      <c r="J55" s="12">
        <v>791602</v>
      </c>
      <c r="K55" s="12">
        <f t="shared" si="3"/>
        <v>23.00633573587538</v>
      </c>
      <c r="L55" s="13">
        <f t="shared" si="4"/>
        <v>281968267</v>
      </c>
      <c r="M55" s="12">
        <f t="shared" si="5"/>
        <v>8194.846169495466</v>
      </c>
    </row>
    <row r="56" spans="1:13" ht="12.75">
      <c r="A56" s="9">
        <v>53</v>
      </c>
      <c r="B56" s="2" t="s">
        <v>53</v>
      </c>
      <c r="C56" s="19">
        <v>19214</v>
      </c>
      <c r="D56" s="12">
        <v>5619306</v>
      </c>
      <c r="E56" s="12">
        <f t="shared" si="0"/>
        <v>292.4589361923597</v>
      </c>
      <c r="F56" s="12">
        <v>0</v>
      </c>
      <c r="G56" s="12">
        <f t="shared" si="1"/>
        <v>0</v>
      </c>
      <c r="H56" s="12">
        <v>12283302</v>
      </c>
      <c r="I56" s="12">
        <f t="shared" si="2"/>
        <v>639.2891641511397</v>
      </c>
      <c r="J56" s="12">
        <v>852367</v>
      </c>
      <c r="K56" s="12">
        <f t="shared" si="3"/>
        <v>44.36176746122619</v>
      </c>
      <c r="L56" s="13">
        <f t="shared" si="4"/>
        <v>18754975</v>
      </c>
      <c r="M56" s="12">
        <f t="shared" si="5"/>
        <v>976.1098678047257</v>
      </c>
    </row>
    <row r="57" spans="1:13" ht="12.75">
      <c r="A57" s="9">
        <v>54</v>
      </c>
      <c r="B57" s="2" t="s">
        <v>54</v>
      </c>
      <c r="C57" s="19">
        <v>872</v>
      </c>
      <c r="D57" s="12">
        <v>60000</v>
      </c>
      <c r="E57" s="12">
        <f t="shared" si="0"/>
        <v>68.80733944954129</v>
      </c>
      <c r="F57" s="12">
        <v>0</v>
      </c>
      <c r="G57" s="12">
        <f t="shared" si="1"/>
        <v>0</v>
      </c>
      <c r="H57" s="12">
        <v>510737</v>
      </c>
      <c r="I57" s="12">
        <f t="shared" si="2"/>
        <v>585.7075688073395</v>
      </c>
      <c r="J57" s="12">
        <v>114587</v>
      </c>
      <c r="K57" s="12">
        <f t="shared" si="3"/>
        <v>131.4071100917431</v>
      </c>
      <c r="L57" s="13">
        <f t="shared" si="4"/>
        <v>685324</v>
      </c>
      <c r="M57" s="12">
        <f t="shared" si="5"/>
        <v>785.9220183486239</v>
      </c>
    </row>
    <row r="58" spans="1:13" ht="12.75">
      <c r="A58" s="10">
        <v>55</v>
      </c>
      <c r="B58" s="3" t="s">
        <v>55</v>
      </c>
      <c r="C58" s="20">
        <v>19061</v>
      </c>
      <c r="D58" s="14">
        <v>701692</v>
      </c>
      <c r="E58" s="14">
        <f t="shared" si="0"/>
        <v>36.812968889355226</v>
      </c>
      <c r="F58" s="14">
        <v>525</v>
      </c>
      <c r="G58" s="14">
        <f t="shared" si="1"/>
        <v>0.027543150936467132</v>
      </c>
      <c r="H58" s="14">
        <v>25260168</v>
      </c>
      <c r="I58" s="14">
        <f t="shared" si="2"/>
        <v>1325.2278474371753</v>
      </c>
      <c r="J58" s="14">
        <v>515838</v>
      </c>
      <c r="K58" s="14">
        <f t="shared" si="3"/>
        <v>27.0624836052673</v>
      </c>
      <c r="L58" s="15">
        <f t="shared" si="4"/>
        <v>26478223</v>
      </c>
      <c r="M58" s="14">
        <f t="shared" si="5"/>
        <v>1389.1308430827344</v>
      </c>
    </row>
    <row r="59" spans="1:13" ht="12.75">
      <c r="A59" s="9">
        <v>56</v>
      </c>
      <c r="B59" s="2" t="s">
        <v>56</v>
      </c>
      <c r="C59" s="19">
        <v>3158</v>
      </c>
      <c r="D59" s="12">
        <v>0</v>
      </c>
      <c r="E59" s="12">
        <f t="shared" si="0"/>
        <v>0</v>
      </c>
      <c r="F59" s="12">
        <v>0</v>
      </c>
      <c r="G59" s="12">
        <f t="shared" si="1"/>
        <v>0</v>
      </c>
      <c r="H59" s="12">
        <v>1880943</v>
      </c>
      <c r="I59" s="12">
        <f t="shared" si="2"/>
        <v>595.6120962634578</v>
      </c>
      <c r="J59" s="12">
        <v>142922</v>
      </c>
      <c r="K59" s="12">
        <f t="shared" si="3"/>
        <v>45.257124762507914</v>
      </c>
      <c r="L59" s="13">
        <f t="shared" si="4"/>
        <v>2023865</v>
      </c>
      <c r="M59" s="12">
        <f t="shared" si="5"/>
        <v>640.8692210259658</v>
      </c>
    </row>
    <row r="60" spans="1:13" ht="12.75">
      <c r="A60" s="9">
        <v>57</v>
      </c>
      <c r="B60" s="2" t="s">
        <v>57</v>
      </c>
      <c r="C60" s="19">
        <v>8926</v>
      </c>
      <c r="D60" s="12">
        <v>650000</v>
      </c>
      <c r="E60" s="12">
        <f t="shared" si="0"/>
        <v>72.82097244006273</v>
      </c>
      <c r="F60" s="12">
        <v>0</v>
      </c>
      <c r="G60" s="12">
        <f t="shared" si="1"/>
        <v>0</v>
      </c>
      <c r="H60" s="12">
        <v>26813279</v>
      </c>
      <c r="I60" s="12">
        <f t="shared" si="2"/>
        <v>3003.9523862872506</v>
      </c>
      <c r="J60" s="12">
        <v>152513</v>
      </c>
      <c r="K60" s="12">
        <f t="shared" si="3"/>
        <v>17.086376876540445</v>
      </c>
      <c r="L60" s="13">
        <f t="shared" si="4"/>
        <v>27615792</v>
      </c>
      <c r="M60" s="12">
        <f t="shared" si="5"/>
        <v>3093.859735603854</v>
      </c>
    </row>
    <row r="61" spans="1:13" ht="12.75">
      <c r="A61" s="9">
        <v>58</v>
      </c>
      <c r="B61" s="2" t="s">
        <v>58</v>
      </c>
      <c r="C61" s="19">
        <v>9744</v>
      </c>
      <c r="D61" s="12">
        <v>1199726</v>
      </c>
      <c r="E61" s="12">
        <f t="shared" si="0"/>
        <v>123.1245894909688</v>
      </c>
      <c r="F61" s="12">
        <v>0</v>
      </c>
      <c r="G61" s="12">
        <f t="shared" si="1"/>
        <v>0</v>
      </c>
      <c r="H61" s="12">
        <v>5336035</v>
      </c>
      <c r="I61" s="12">
        <f t="shared" si="2"/>
        <v>547.6226395730706</v>
      </c>
      <c r="J61" s="12">
        <v>367108</v>
      </c>
      <c r="K61" s="12">
        <f t="shared" si="3"/>
        <v>37.67528735632184</v>
      </c>
      <c r="L61" s="13">
        <f t="shared" si="4"/>
        <v>6902869</v>
      </c>
      <c r="M61" s="12">
        <f t="shared" si="5"/>
        <v>708.4225164203613</v>
      </c>
    </row>
    <row r="62" spans="1:13" ht="12.75">
      <c r="A62" s="9">
        <v>59</v>
      </c>
      <c r="B62" s="2" t="s">
        <v>59</v>
      </c>
      <c r="C62" s="19">
        <v>4896</v>
      </c>
      <c r="D62" s="12">
        <v>900000</v>
      </c>
      <c r="E62" s="12">
        <f t="shared" si="0"/>
        <v>183.8235294117647</v>
      </c>
      <c r="F62" s="12">
        <v>0</v>
      </c>
      <c r="G62" s="12">
        <f t="shared" si="1"/>
        <v>0</v>
      </c>
      <c r="H62" s="12">
        <v>2437785</v>
      </c>
      <c r="I62" s="12">
        <f t="shared" si="2"/>
        <v>497.91360294117646</v>
      </c>
      <c r="J62" s="12">
        <v>149559</v>
      </c>
      <c r="K62" s="12">
        <f t="shared" si="3"/>
        <v>30.54718137254902</v>
      </c>
      <c r="L62" s="13">
        <f t="shared" si="4"/>
        <v>3487344</v>
      </c>
      <c r="M62" s="12">
        <f t="shared" si="5"/>
        <v>712.2843137254902</v>
      </c>
    </row>
    <row r="63" spans="1:13" ht="12.75">
      <c r="A63" s="10">
        <v>60</v>
      </c>
      <c r="B63" s="3" t="s">
        <v>60</v>
      </c>
      <c r="C63" s="20">
        <v>7501</v>
      </c>
      <c r="D63" s="14">
        <v>1760000</v>
      </c>
      <c r="E63" s="14">
        <f t="shared" si="0"/>
        <v>234.63538194907346</v>
      </c>
      <c r="F63" s="14">
        <v>0</v>
      </c>
      <c r="G63" s="14">
        <f t="shared" si="1"/>
        <v>0</v>
      </c>
      <c r="H63" s="14">
        <v>3359603</v>
      </c>
      <c r="I63" s="14">
        <f t="shared" si="2"/>
        <v>447.88734835355285</v>
      </c>
      <c r="J63" s="14">
        <v>356179</v>
      </c>
      <c r="K63" s="14">
        <f t="shared" si="3"/>
        <v>47.484202106385816</v>
      </c>
      <c r="L63" s="15">
        <f t="shared" si="4"/>
        <v>5475782</v>
      </c>
      <c r="M63" s="14">
        <f t="shared" si="5"/>
        <v>730.0069324090122</v>
      </c>
    </row>
    <row r="64" spans="1:13" ht="12.75">
      <c r="A64" s="9">
        <v>61</v>
      </c>
      <c r="B64" s="2" t="s">
        <v>61</v>
      </c>
      <c r="C64" s="19">
        <v>3643</v>
      </c>
      <c r="D64" s="12">
        <v>1330000</v>
      </c>
      <c r="E64" s="12">
        <f t="shared" si="0"/>
        <v>365.08372220697225</v>
      </c>
      <c r="F64" s="12">
        <v>0</v>
      </c>
      <c r="G64" s="12">
        <f t="shared" si="1"/>
        <v>0</v>
      </c>
      <c r="H64" s="12">
        <v>3669918</v>
      </c>
      <c r="I64" s="12">
        <f t="shared" si="2"/>
        <v>1007.388965138622</v>
      </c>
      <c r="J64" s="12">
        <v>0</v>
      </c>
      <c r="K64" s="12">
        <f t="shared" si="3"/>
        <v>0</v>
      </c>
      <c r="L64" s="13">
        <f t="shared" si="4"/>
        <v>4999918</v>
      </c>
      <c r="M64" s="12">
        <f t="shared" si="5"/>
        <v>1372.4726873455943</v>
      </c>
    </row>
    <row r="65" spans="1:13" ht="12.75">
      <c r="A65" s="9">
        <v>62</v>
      </c>
      <c r="B65" s="2" t="s">
        <v>62</v>
      </c>
      <c r="C65" s="19">
        <v>2302</v>
      </c>
      <c r="D65" s="12">
        <v>0</v>
      </c>
      <c r="E65" s="12">
        <f t="shared" si="0"/>
        <v>0</v>
      </c>
      <c r="F65" s="12">
        <v>0</v>
      </c>
      <c r="G65" s="12">
        <f t="shared" si="1"/>
        <v>0</v>
      </c>
      <c r="H65" s="12">
        <v>229310</v>
      </c>
      <c r="I65" s="12">
        <f t="shared" si="2"/>
        <v>99.6133796698523</v>
      </c>
      <c r="J65" s="12">
        <v>118866</v>
      </c>
      <c r="K65" s="12">
        <f t="shared" si="3"/>
        <v>51.6359687228497</v>
      </c>
      <c r="L65" s="13">
        <f t="shared" si="4"/>
        <v>348176</v>
      </c>
      <c r="M65" s="12">
        <f t="shared" si="5"/>
        <v>151.249348392702</v>
      </c>
    </row>
    <row r="66" spans="1:13" ht="12.75">
      <c r="A66" s="9">
        <v>63</v>
      </c>
      <c r="B66" s="2" t="s">
        <v>63</v>
      </c>
      <c r="C66" s="19">
        <v>2508</v>
      </c>
      <c r="D66" s="12">
        <v>1010000</v>
      </c>
      <c r="E66" s="12">
        <f t="shared" si="0"/>
        <v>402.71132376395536</v>
      </c>
      <c r="F66" s="12">
        <v>0</v>
      </c>
      <c r="G66" s="12">
        <f t="shared" si="1"/>
        <v>0</v>
      </c>
      <c r="H66" s="12">
        <v>1028700</v>
      </c>
      <c r="I66" s="12">
        <f t="shared" si="2"/>
        <v>410.1674641148325</v>
      </c>
      <c r="J66" s="12">
        <v>77758</v>
      </c>
      <c r="K66" s="12">
        <f t="shared" si="3"/>
        <v>31.003987240829346</v>
      </c>
      <c r="L66" s="13">
        <f t="shared" si="4"/>
        <v>2116458</v>
      </c>
      <c r="M66" s="12">
        <f t="shared" si="5"/>
        <v>843.8827751196172</v>
      </c>
    </row>
    <row r="67" spans="1:13" ht="12.75">
      <c r="A67" s="9">
        <v>64</v>
      </c>
      <c r="B67" s="2" t="s">
        <v>64</v>
      </c>
      <c r="C67" s="19">
        <v>2772</v>
      </c>
      <c r="D67" s="12">
        <v>6471000</v>
      </c>
      <c r="E67" s="12">
        <f t="shared" si="0"/>
        <v>2334.4155844155844</v>
      </c>
      <c r="F67" s="12">
        <v>0</v>
      </c>
      <c r="G67" s="12">
        <f t="shared" si="1"/>
        <v>0</v>
      </c>
      <c r="H67" s="12">
        <v>485978</v>
      </c>
      <c r="I67" s="12">
        <f t="shared" si="2"/>
        <v>175.31673881673882</v>
      </c>
      <c r="J67" s="12">
        <v>146846</v>
      </c>
      <c r="K67" s="12">
        <f t="shared" si="3"/>
        <v>52.974747474747474</v>
      </c>
      <c r="L67" s="13">
        <f t="shared" si="4"/>
        <v>7103824</v>
      </c>
      <c r="M67" s="12">
        <f t="shared" si="5"/>
        <v>2562.7070707070707</v>
      </c>
    </row>
    <row r="68" spans="1:13" ht="12.75">
      <c r="A68" s="9">
        <v>65</v>
      </c>
      <c r="B68" s="2" t="s">
        <v>65</v>
      </c>
      <c r="C68" s="19">
        <v>9211</v>
      </c>
      <c r="D68" s="12">
        <v>4155000</v>
      </c>
      <c r="E68" s="12">
        <f t="shared" si="0"/>
        <v>451.0910867441103</v>
      </c>
      <c r="F68" s="12">
        <v>0</v>
      </c>
      <c r="G68" s="12">
        <f t="shared" si="1"/>
        <v>0</v>
      </c>
      <c r="H68" s="12">
        <v>3099379</v>
      </c>
      <c r="I68" s="12">
        <f t="shared" si="2"/>
        <v>336.48670068396484</v>
      </c>
      <c r="J68" s="12">
        <v>682106</v>
      </c>
      <c r="K68" s="12">
        <f t="shared" si="3"/>
        <v>74.05341439583107</v>
      </c>
      <c r="L68" s="13">
        <f t="shared" si="4"/>
        <v>7936485</v>
      </c>
      <c r="M68" s="12">
        <f t="shared" si="5"/>
        <v>861.6312018239062</v>
      </c>
    </row>
    <row r="69" spans="1:13" ht="12.75">
      <c r="A69" s="10">
        <v>66</v>
      </c>
      <c r="B69" s="3" t="s">
        <v>66</v>
      </c>
      <c r="C69" s="20">
        <v>2470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4">
        <v>0</v>
      </c>
      <c r="I69" s="14">
        <f>H69/$C69</f>
        <v>0</v>
      </c>
      <c r="J69" s="14">
        <v>235650</v>
      </c>
      <c r="K69" s="14">
        <f>J69/$C69</f>
        <v>95.40485829959515</v>
      </c>
      <c r="L69" s="15">
        <f>D69+F69+H69+J69</f>
        <v>235650</v>
      </c>
      <c r="M69" s="14">
        <f>L69/$C69</f>
        <v>95.40485829959515</v>
      </c>
    </row>
    <row r="70" spans="1:13" ht="12.75" customHeight="1">
      <c r="A70" s="9">
        <v>65</v>
      </c>
      <c r="B70" s="2" t="s">
        <v>79</v>
      </c>
      <c r="C70" s="19">
        <v>3548</v>
      </c>
      <c r="D70" s="12">
        <v>1800000</v>
      </c>
      <c r="E70" s="12">
        <f t="shared" si="0"/>
        <v>507.3280721533258</v>
      </c>
      <c r="F70" s="12">
        <v>0</v>
      </c>
      <c r="G70" s="12">
        <f t="shared" si="1"/>
        <v>0</v>
      </c>
      <c r="H70" s="12">
        <v>249884</v>
      </c>
      <c r="I70" s="12">
        <f t="shared" si="2"/>
        <v>70.42953776775649</v>
      </c>
      <c r="J70" s="12">
        <v>27974</v>
      </c>
      <c r="K70" s="12">
        <f t="shared" si="3"/>
        <v>7.884441939120632</v>
      </c>
      <c r="L70" s="13">
        <f>D70+F70+H70+J70</f>
        <v>2077858</v>
      </c>
      <c r="M70" s="12">
        <f t="shared" si="5"/>
        <v>585.642051860203</v>
      </c>
    </row>
    <row r="71" spans="1:13" ht="12.75">
      <c r="A71" s="10">
        <v>66</v>
      </c>
      <c r="B71" s="3" t="s">
        <v>80</v>
      </c>
      <c r="C71" s="20">
        <v>2433</v>
      </c>
      <c r="D71" s="14">
        <v>347799</v>
      </c>
      <c r="E71" s="14">
        <f>D71/$C71</f>
        <v>142.9506781750925</v>
      </c>
      <c r="F71" s="14">
        <v>0</v>
      </c>
      <c r="G71" s="14">
        <f>F71/$C71</f>
        <v>0</v>
      </c>
      <c r="H71" s="14">
        <v>298560</v>
      </c>
      <c r="I71" s="14">
        <f>H71/$C71</f>
        <v>122.71270036991369</v>
      </c>
      <c r="J71" s="14">
        <v>0</v>
      </c>
      <c r="K71" s="14">
        <f>J71/$C71</f>
        <v>0</v>
      </c>
      <c r="L71" s="15">
        <f>D71+F71+H71+J71</f>
        <v>646359</v>
      </c>
      <c r="M71" s="14">
        <f>L71/$C71</f>
        <v>265.66337854500614</v>
      </c>
    </row>
    <row r="72" spans="1:13" ht="12.75">
      <c r="A72" s="25"/>
      <c r="B72" s="26"/>
      <c r="C72" s="6"/>
      <c r="D72" s="27"/>
      <c r="E72" s="27"/>
      <c r="F72" s="27"/>
      <c r="G72" s="27"/>
      <c r="H72" s="27"/>
      <c r="I72" s="27"/>
      <c r="J72" s="27"/>
      <c r="K72" s="27"/>
      <c r="L72" s="27"/>
      <c r="M72" s="28"/>
    </row>
    <row r="73" spans="1:13" ht="13.5" thickBot="1">
      <c r="A73" s="29"/>
      <c r="B73" s="7" t="s">
        <v>68</v>
      </c>
      <c r="C73" s="21">
        <f>SUM(C4:C71)</f>
        <v>648313</v>
      </c>
      <c r="D73" s="16">
        <f>SUM(D4:D71)</f>
        <v>218613589</v>
      </c>
      <c r="E73" s="16">
        <f>D73/$C73</f>
        <v>337.20377194349027</v>
      </c>
      <c r="F73" s="16">
        <f>SUM(F4:F71)</f>
        <v>33086930</v>
      </c>
      <c r="G73" s="16">
        <f>F73/$C73</f>
        <v>51.03542578970343</v>
      </c>
      <c r="H73" s="16">
        <f>SUM(H4:H71)</f>
        <v>838821121</v>
      </c>
      <c r="I73" s="16">
        <f>H73/$C73</f>
        <v>1293.8520760805352</v>
      </c>
      <c r="J73" s="16">
        <f>SUM(J4:J71)</f>
        <v>29716736</v>
      </c>
      <c r="K73" s="16">
        <f>J73/$C73</f>
        <v>45.83702008134959</v>
      </c>
      <c r="L73" s="17">
        <f>D73+F73+H73+J73</f>
        <v>1120238376</v>
      </c>
      <c r="M73" s="16">
        <f>L73/$C73</f>
        <v>1727.9282938950785</v>
      </c>
    </row>
    <row r="74" ht="13.5" thickTop="1"/>
  </sheetData>
  <mergeCells count="2">
    <mergeCell ref="L2:L3"/>
    <mergeCell ref="C2:C3"/>
  </mergeCells>
  <printOptions horizontalCentered="1"/>
  <pageMargins left="0.25" right="0.25" top="0.5" bottom="0.5" header="0.25" footer="0.5"/>
  <pageSetup horizontalDpi="600" verticalDpi="600" orientation="portrait" paperSize="5" scale="98" r:id="rId1"/>
  <headerFooter alignWithMargins="0">
    <oddHeader>&amp;C&amp;12Other Uses of Funds  - Expenditures by Object - FY 2005-2006</oddHeader>
    <oddFooter xml:space="preserve">&amp;L&amp;"Arial Narrow,Regular" * Includes key punch codes  51115 and 51120 under Other Uses of Funds. 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2005-06-17T15:08:55Z</cp:lastPrinted>
  <dcterms:created xsi:type="dcterms:W3CDTF">2003-04-30T20:08:44Z</dcterms:created>
  <dcterms:modified xsi:type="dcterms:W3CDTF">2007-10-30T15:31:40Z</dcterms:modified>
  <cp:category/>
  <cp:version/>
  <cp:contentType/>
  <cp:contentStatus/>
</cp:coreProperties>
</file>