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06" windowWidth="9375" windowHeight="9510" tabRatio="599" activeTab="0"/>
  </bookViews>
  <sheets>
    <sheet name="Pur Prop Services - 400" sheetId="1" r:id="rId1"/>
  </sheets>
  <definedNames>
    <definedName name="_xlnm.Print_Area" localSheetId="0">'Pur Prop Services - 400'!$A$1:$U$73</definedName>
    <definedName name="_xlnm.Print_Titles" localSheetId="0">'Pur Prop Services - 400'!$A:$B</definedName>
  </definedNames>
  <calcPr fullCalcOnLoad="1"/>
</workbook>
</file>

<file path=xl/sharedStrings.xml><?xml version="1.0" encoding="utf-8"?>
<sst xmlns="http://schemas.openxmlformats.org/spreadsheetml/2006/main" count="98" uniqueCount="90">
  <si>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</si>
  <si>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</si>
  <si>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</si>
  <si>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</si>
  <si>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</si>
  <si>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</si>
  <si>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</si>
  <si>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</si>
  <si>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</si>
  <si>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</si>
  <si>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</si>
  <si>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</si>
  <si>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</si>
  <si>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</si>
  <si>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</si>
  <si>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</si>
  <si>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</si>
  <si>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</si>
  <si>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</si>
  <si>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</si>
  <si>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</si>
  <si>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</si>
  <si>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</si>
  <si>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</si>
  <si>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</si>
  <si>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</si>
  <si>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</si>
  <si>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</si>
  <si>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</si>
  <si>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</si>
  <si>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</si>
  <si>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</si>
  <si>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</si>
  <si>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</si>
  <si>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</si>
  <si>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</si>
  <si>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</si>
  <si>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</si>
  <si>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</si>
  <si>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</si>
  <si>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</si>
  <si>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</si>
  <si>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</si>
  <si>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</si>
  <si>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</si>
  <si>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</si>
  <si>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</si>
  <si>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</si>
  <si>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</si>
  <si>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</si>
  <si>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</si>
  <si>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</si>
  <si>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</si>
  <si>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</si>
  <si>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</si>
  <si>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</si>
  <si>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</si>
  <si>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</si>
  <si>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</si>
  <si>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</si>
  <si>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</si>
  <si>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</si>
  <si>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</si>
  <si>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</si>
  <si>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</si>
  <si>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</si>
  <si>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</si>
  <si>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</si>
  <si>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</si>
  <si>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</si>
  <si>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</si>
  <si>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</si>
  <si>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</si>
  <si>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</si>
  <si>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</si>
  <si>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</si>
  <si>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</si>
  <si>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</si>
  <si>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</si>
  <si>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</si>
  <si>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</si>
  <si>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</si>
  <si>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</si>
  <si>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</si>
  <si>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</si>
  <si>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</si>
  <si>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</si>
  <si>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ZACHARY COMMUNITY</t>
  </si>
  <si>
    <t>CITY OF BAKER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</si>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</sst>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5"/>
  <sheetViews>
    <sheetView tabSelected="1" view="pageBreakPreview" zoomScaleSheetLayoutView="100"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:C3"/>
    </sheetView>
  </sheetViews>
  <sheetFormatPr defaultColWidth="9.140625" defaultRowHeight="12.75"/>
  <cols>
    <col min="1" max="1" width="4.00390625" style="1" bestFit="1" customWidth="1"/>
    <col min="2" max="2" width="18.421875" style="1" customWidth="1"/>
    <col min="3" max="3" width="10.8515625" style="1" bestFit="1" customWidth="1"/>
    <col min="4" max="4" width="14.00390625" style="1" bestFit="1" customWidth="1"/>
    <col min="5" max="5" width="7.8515625" style="1" bestFit="1" customWidth="1"/>
    <col min="6" max="6" width="12.710937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57421875" style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5.421875" style="1" customWidth="1"/>
    <col min="21" max="21" width="8.140625" style="1" bestFit="1" customWidth="1"/>
    <col min="22" max="16384" width="9.140625" style="1" customWidth="1"/>
  </cols>
  <sheetData>
    <row r="2" spans="3:21" ht="38.25">
      <c r="C2" s="33" t="s">
        <v>89</v>
      </c>
      <c r="D2" s="24" t="s">
        <v>85</v>
      </c>
      <c r="E2" s="18"/>
      <c r="F2" s="24" t="s">
        <v>1</v>
      </c>
      <c r="G2" s="23"/>
      <c r="H2" s="29" t="s">
        <v>2</v>
      </c>
      <c r="I2" s="23"/>
      <c r="J2" s="29" t="s">
        <v>3</v>
      </c>
      <c r="K2" s="18"/>
      <c r="L2" s="29" t="s">
        <v>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31" t="s">
        <v>86</v>
      </c>
      <c r="U2" s="23"/>
    </row>
    <row r="3" spans="1:21" ht="15" customHeight="1">
      <c r="A3" s="8" t="s">
        <v>0</v>
      </c>
      <c r="B3" s="4" t="s">
        <v>74</v>
      </c>
      <c r="C3" s="34"/>
      <c r="D3" s="5" t="s">
        <v>77</v>
      </c>
      <c r="E3" s="22" t="s">
        <v>76</v>
      </c>
      <c r="F3" s="5" t="s">
        <v>78</v>
      </c>
      <c r="G3" s="22" t="s">
        <v>76</v>
      </c>
      <c r="H3" s="5" t="s">
        <v>79</v>
      </c>
      <c r="I3" s="22" t="s">
        <v>76</v>
      </c>
      <c r="J3" s="5" t="s">
        <v>80</v>
      </c>
      <c r="K3" s="22" t="s">
        <v>76</v>
      </c>
      <c r="L3" s="5" t="s">
        <v>81</v>
      </c>
      <c r="M3" s="22" t="s">
        <v>76</v>
      </c>
      <c r="N3" s="5" t="s">
        <v>82</v>
      </c>
      <c r="O3" s="22" t="s">
        <v>76</v>
      </c>
      <c r="P3" s="5" t="s">
        <v>83</v>
      </c>
      <c r="Q3" s="22" t="s">
        <v>76</v>
      </c>
      <c r="R3" s="5" t="s">
        <v>84</v>
      </c>
      <c r="S3" s="22" t="s">
        <v>76</v>
      </c>
      <c r="T3" s="32"/>
      <c r="U3" s="22" t="s">
        <v>76</v>
      </c>
    </row>
    <row r="4" spans="1:21" ht="12.75">
      <c r="A4" s="9">
        <v>1</v>
      </c>
      <c r="B4" s="2" t="s">
        <v>8</v>
      </c>
      <c r="C4" s="19">
        <v>9545</v>
      </c>
      <c r="D4" s="12">
        <v>98297</v>
      </c>
      <c r="E4" s="12">
        <f>D4/$C4</f>
        <v>10.298271346254584</v>
      </c>
      <c r="F4" s="12">
        <v>56656</v>
      </c>
      <c r="G4" s="12">
        <f>F4/$C4</f>
        <v>5.935673127291776</v>
      </c>
      <c r="H4" s="12">
        <v>118252</v>
      </c>
      <c r="I4" s="12">
        <f>H4/$C4</f>
        <v>12.38889470927187</v>
      </c>
      <c r="J4" s="12">
        <v>73584</v>
      </c>
      <c r="K4" s="12">
        <f>J4/$C4</f>
        <v>7.70916710319539</v>
      </c>
      <c r="L4" s="12">
        <v>2314378</v>
      </c>
      <c r="M4" s="12">
        <f>L4/$C4</f>
        <v>242.47019381875327</v>
      </c>
      <c r="N4" s="12">
        <v>68730</v>
      </c>
      <c r="O4" s="12">
        <f>N4/$C4</f>
        <v>7.20062860136197</v>
      </c>
      <c r="P4" s="12">
        <v>115305</v>
      </c>
      <c r="Q4" s="12">
        <f>P4/$C4</f>
        <v>12.080146673651127</v>
      </c>
      <c r="R4" s="12">
        <v>326812</v>
      </c>
      <c r="S4" s="12">
        <f>R4/$C4</f>
        <v>34.23907805133578</v>
      </c>
      <c r="T4" s="13">
        <f>D4+F4+H4+J4+L4+N4+P4+R4</f>
        <v>3172014</v>
      </c>
      <c r="U4" s="12">
        <f>T4/$C4</f>
        <v>332.32205343111576</v>
      </c>
    </row>
    <row r="5" spans="1:21" ht="12.75">
      <c r="A5" s="9">
        <v>2</v>
      </c>
      <c r="B5" s="2" t="s">
        <v>9</v>
      </c>
      <c r="C5" s="19">
        <v>4377</v>
      </c>
      <c r="D5" s="12">
        <v>45815</v>
      </c>
      <c r="E5" s="12">
        <f aca="true" t="shared" si="0" ref="E5:E70">D5/$C5</f>
        <v>10.467214987434316</v>
      </c>
      <c r="F5" s="12">
        <v>63912</v>
      </c>
      <c r="G5" s="12">
        <f aca="true" t="shared" si="1" ref="G5:G70">F5/$C5</f>
        <v>14.60178204249486</v>
      </c>
      <c r="H5" s="12">
        <v>1837</v>
      </c>
      <c r="I5" s="12">
        <f aca="true" t="shared" si="2" ref="I5:I70">H5/$C5</f>
        <v>0.4196938542380626</v>
      </c>
      <c r="J5" s="12">
        <v>0</v>
      </c>
      <c r="K5" s="12">
        <f aca="true" t="shared" si="3" ref="K5:K70">J5/$C5</f>
        <v>0</v>
      </c>
      <c r="L5" s="12">
        <v>966132</v>
      </c>
      <c r="M5" s="12">
        <f aca="true" t="shared" si="4" ref="M5:M70">L5/$C5</f>
        <v>220.72926662097328</v>
      </c>
      <c r="N5" s="12">
        <v>0</v>
      </c>
      <c r="O5" s="12">
        <f aca="true" t="shared" si="5" ref="O5:O70">N5/$C5</f>
        <v>0</v>
      </c>
      <c r="P5" s="12">
        <v>167323</v>
      </c>
      <c r="Q5" s="12">
        <f aca="true" t="shared" si="6" ref="Q5:Q70">P5/$C5</f>
        <v>38.227781585560884</v>
      </c>
      <c r="R5" s="12">
        <v>109554</v>
      </c>
      <c r="S5" s="12">
        <f aca="true" t="shared" si="7" ref="S5:S70">R5/$C5</f>
        <v>25.02947224126114</v>
      </c>
      <c r="T5" s="13">
        <f aca="true" t="shared" si="8" ref="T5:T68">D5+F5+H5+J5+L5+N5+P5+R5</f>
        <v>1354573</v>
      </c>
      <c r="U5" s="12">
        <f aca="true" t="shared" si="9" ref="U5:U70">T5/$C5</f>
        <v>309.47521133196256</v>
      </c>
    </row>
    <row r="6" spans="1:21" ht="12.75">
      <c r="A6" s="9">
        <v>3</v>
      </c>
      <c r="B6" s="2" t="s">
        <v>10</v>
      </c>
      <c r="C6" s="19">
        <v>17944</v>
      </c>
      <c r="D6" s="12">
        <v>138463</v>
      </c>
      <c r="E6" s="12">
        <f t="shared" si="0"/>
        <v>7.716395452518948</v>
      </c>
      <c r="F6" s="12">
        <v>100682</v>
      </c>
      <c r="G6" s="12">
        <f t="shared" si="1"/>
        <v>5.610900579580918</v>
      </c>
      <c r="H6" s="12">
        <v>12967</v>
      </c>
      <c r="I6" s="12">
        <f t="shared" si="2"/>
        <v>0.7226370931787784</v>
      </c>
      <c r="J6" s="12">
        <v>62737</v>
      </c>
      <c r="K6" s="12">
        <f t="shared" si="3"/>
        <v>3.496266161390994</v>
      </c>
      <c r="L6" s="12">
        <v>1541820</v>
      </c>
      <c r="M6" s="12">
        <f t="shared" si="4"/>
        <v>85.92398573339278</v>
      </c>
      <c r="N6" s="12">
        <v>176649</v>
      </c>
      <c r="O6" s="12">
        <f t="shared" si="5"/>
        <v>9.8444605439144</v>
      </c>
      <c r="P6" s="12">
        <v>375556</v>
      </c>
      <c r="Q6" s="12">
        <f t="shared" si="6"/>
        <v>20.929335711101203</v>
      </c>
      <c r="R6" s="12">
        <v>265413</v>
      </c>
      <c r="S6" s="12">
        <f t="shared" si="7"/>
        <v>14.79118368256799</v>
      </c>
      <c r="T6" s="13">
        <f t="shared" si="8"/>
        <v>2674287</v>
      </c>
      <c r="U6" s="12">
        <f t="shared" si="9"/>
        <v>149.035164957646</v>
      </c>
    </row>
    <row r="7" spans="1:21" ht="12.75">
      <c r="A7" s="9">
        <v>4</v>
      </c>
      <c r="B7" s="2" t="s">
        <v>11</v>
      </c>
      <c r="C7" s="19">
        <v>4368</v>
      </c>
      <c r="D7" s="12">
        <v>26974</v>
      </c>
      <c r="E7" s="12">
        <f t="shared" si="0"/>
        <v>6.1753663003663</v>
      </c>
      <c r="F7" s="12">
        <v>50132</v>
      </c>
      <c r="G7" s="12">
        <f t="shared" si="1"/>
        <v>11.477106227106226</v>
      </c>
      <c r="H7" s="12">
        <v>0</v>
      </c>
      <c r="I7" s="12">
        <f t="shared" si="2"/>
        <v>0</v>
      </c>
      <c r="J7" s="12">
        <v>31605</v>
      </c>
      <c r="K7" s="12">
        <f t="shared" si="3"/>
        <v>7.235576923076923</v>
      </c>
      <c r="L7" s="12">
        <v>593763</v>
      </c>
      <c r="M7" s="12">
        <f t="shared" si="4"/>
        <v>135.93475274725276</v>
      </c>
      <c r="N7" s="12">
        <v>6113</v>
      </c>
      <c r="O7" s="12">
        <f t="shared" si="5"/>
        <v>1.399496336996337</v>
      </c>
      <c r="P7" s="12">
        <v>166722</v>
      </c>
      <c r="Q7" s="12">
        <f t="shared" si="6"/>
        <v>38.168956043956044</v>
      </c>
      <c r="R7" s="12">
        <v>567818</v>
      </c>
      <c r="S7" s="12">
        <f t="shared" si="7"/>
        <v>129.99496336996336</v>
      </c>
      <c r="T7" s="13">
        <f t="shared" si="8"/>
        <v>1443127</v>
      </c>
      <c r="U7" s="12">
        <f t="shared" si="9"/>
        <v>330.38621794871796</v>
      </c>
    </row>
    <row r="8" spans="1:21" ht="12.75">
      <c r="A8" s="10">
        <v>5</v>
      </c>
      <c r="B8" s="3" t="s">
        <v>12</v>
      </c>
      <c r="C8" s="20">
        <v>6439</v>
      </c>
      <c r="D8" s="14">
        <v>65349</v>
      </c>
      <c r="E8" s="14">
        <f t="shared" si="0"/>
        <v>10.148936170212766</v>
      </c>
      <c r="F8" s="14">
        <v>66374</v>
      </c>
      <c r="G8" s="14">
        <f t="shared" si="1"/>
        <v>10.308122379251436</v>
      </c>
      <c r="H8" s="14">
        <v>0</v>
      </c>
      <c r="I8" s="14">
        <f t="shared" si="2"/>
        <v>0</v>
      </c>
      <c r="J8" s="14">
        <v>0</v>
      </c>
      <c r="K8" s="14">
        <f t="shared" si="3"/>
        <v>0</v>
      </c>
      <c r="L8" s="14">
        <v>652345</v>
      </c>
      <c r="M8" s="14">
        <f t="shared" si="4"/>
        <v>101.31153905886008</v>
      </c>
      <c r="N8" s="14">
        <v>0</v>
      </c>
      <c r="O8" s="14">
        <f t="shared" si="5"/>
        <v>0</v>
      </c>
      <c r="P8" s="14">
        <v>50531</v>
      </c>
      <c r="Q8" s="14">
        <f t="shared" si="6"/>
        <v>7.8476471501786</v>
      </c>
      <c r="R8" s="14">
        <v>0</v>
      </c>
      <c r="S8" s="14">
        <f t="shared" si="7"/>
        <v>0</v>
      </c>
      <c r="T8" s="15">
        <f t="shared" si="8"/>
        <v>834599</v>
      </c>
      <c r="U8" s="14">
        <f t="shared" si="9"/>
        <v>129.6162447585029</v>
      </c>
    </row>
    <row r="9" spans="1:21" ht="12.75">
      <c r="A9" s="11">
        <v>6</v>
      </c>
      <c r="B9" s="2" t="s">
        <v>13</v>
      </c>
      <c r="C9" s="19">
        <v>6163</v>
      </c>
      <c r="D9" s="12">
        <v>88823</v>
      </c>
      <c r="E9" s="12">
        <f t="shared" si="0"/>
        <v>14.412299204932662</v>
      </c>
      <c r="F9" s="12">
        <v>70760</v>
      </c>
      <c r="G9" s="12">
        <f t="shared" si="1"/>
        <v>11.481421385688789</v>
      </c>
      <c r="H9" s="12">
        <v>0</v>
      </c>
      <c r="I9" s="12">
        <f t="shared" si="2"/>
        <v>0</v>
      </c>
      <c r="J9" s="12">
        <v>17406</v>
      </c>
      <c r="K9" s="12">
        <f t="shared" si="3"/>
        <v>2.82427389258478</v>
      </c>
      <c r="L9" s="12">
        <v>807464</v>
      </c>
      <c r="M9" s="12">
        <f t="shared" si="4"/>
        <v>131.01801070907027</v>
      </c>
      <c r="N9" s="12">
        <v>0</v>
      </c>
      <c r="O9" s="12">
        <f t="shared" si="5"/>
        <v>0</v>
      </c>
      <c r="P9" s="12">
        <v>9415</v>
      </c>
      <c r="Q9" s="12">
        <f t="shared" si="6"/>
        <v>1.5276650981664774</v>
      </c>
      <c r="R9" s="12">
        <v>756469</v>
      </c>
      <c r="S9" s="12">
        <f t="shared" si="7"/>
        <v>122.7436313483693</v>
      </c>
      <c r="T9" s="13">
        <f t="shared" si="8"/>
        <v>1750337</v>
      </c>
      <c r="U9" s="12">
        <f t="shared" si="9"/>
        <v>284.0073016388123</v>
      </c>
    </row>
    <row r="10" spans="1:21" ht="12.75">
      <c r="A10" s="9">
        <v>7</v>
      </c>
      <c r="B10" s="2" t="s">
        <v>14</v>
      </c>
      <c r="C10" s="19">
        <v>2427</v>
      </c>
      <c r="D10" s="12">
        <v>0</v>
      </c>
      <c r="E10" s="12">
        <f t="shared" si="0"/>
        <v>0</v>
      </c>
      <c r="F10" s="12">
        <v>700</v>
      </c>
      <c r="G10" s="12">
        <f t="shared" si="1"/>
        <v>0.288421920065925</v>
      </c>
      <c r="H10" s="12">
        <v>0</v>
      </c>
      <c r="I10" s="12">
        <f t="shared" si="2"/>
        <v>0</v>
      </c>
      <c r="J10" s="12">
        <v>65837</v>
      </c>
      <c r="K10" s="12">
        <f t="shared" si="3"/>
        <v>27.12690564482901</v>
      </c>
      <c r="L10" s="12">
        <v>773940</v>
      </c>
      <c r="M10" s="12">
        <f t="shared" si="4"/>
        <v>318.8875154511743</v>
      </c>
      <c r="N10" s="12">
        <v>0</v>
      </c>
      <c r="O10" s="12">
        <f t="shared" si="5"/>
        <v>0</v>
      </c>
      <c r="P10" s="12">
        <v>205030</v>
      </c>
      <c r="Q10" s="12">
        <f t="shared" si="6"/>
        <v>84.47878038730944</v>
      </c>
      <c r="R10" s="12">
        <v>1417098</v>
      </c>
      <c r="S10" s="12">
        <f t="shared" si="7"/>
        <v>583.8887515451174</v>
      </c>
      <c r="T10" s="13">
        <f t="shared" si="8"/>
        <v>2462605</v>
      </c>
      <c r="U10" s="12">
        <f t="shared" si="9"/>
        <v>1014.670374948496</v>
      </c>
    </row>
    <row r="11" spans="1:21" ht="12.75">
      <c r="A11" s="9">
        <v>8</v>
      </c>
      <c r="B11" s="2" t="s">
        <v>15</v>
      </c>
      <c r="C11" s="19">
        <v>19202</v>
      </c>
      <c r="D11" s="12">
        <v>159837</v>
      </c>
      <c r="E11" s="12">
        <f t="shared" si="0"/>
        <v>8.32397666909697</v>
      </c>
      <c r="F11" s="12">
        <v>167573</v>
      </c>
      <c r="G11" s="12">
        <f t="shared" si="1"/>
        <v>8.726851369648996</v>
      </c>
      <c r="H11" s="12">
        <v>0</v>
      </c>
      <c r="I11" s="12">
        <f t="shared" si="2"/>
        <v>0</v>
      </c>
      <c r="J11" s="12">
        <v>315556</v>
      </c>
      <c r="K11" s="12">
        <f t="shared" si="3"/>
        <v>16.433496510780127</v>
      </c>
      <c r="L11" s="12">
        <v>5144544</v>
      </c>
      <c r="M11" s="12">
        <f t="shared" si="4"/>
        <v>267.9170919695865</v>
      </c>
      <c r="N11" s="12">
        <v>5945</v>
      </c>
      <c r="O11" s="12">
        <f t="shared" si="5"/>
        <v>0.30960316633683993</v>
      </c>
      <c r="P11" s="12">
        <v>20605</v>
      </c>
      <c r="Q11" s="12">
        <f t="shared" si="6"/>
        <v>1.0730653056973232</v>
      </c>
      <c r="R11" s="12">
        <v>1344403</v>
      </c>
      <c r="S11" s="12">
        <f t="shared" si="7"/>
        <v>70.01369648994897</v>
      </c>
      <c r="T11" s="13">
        <f t="shared" si="8"/>
        <v>7158463</v>
      </c>
      <c r="U11" s="12">
        <f t="shared" si="9"/>
        <v>372.79778148109574</v>
      </c>
    </row>
    <row r="12" spans="1:21" ht="12.75">
      <c r="A12" s="9">
        <v>9</v>
      </c>
      <c r="B12" s="2" t="s">
        <v>16</v>
      </c>
      <c r="C12" s="19">
        <v>43935</v>
      </c>
      <c r="D12" s="12">
        <v>605980</v>
      </c>
      <c r="E12" s="12">
        <f t="shared" si="0"/>
        <v>13.792648230340275</v>
      </c>
      <c r="F12" s="12">
        <v>312681</v>
      </c>
      <c r="G12" s="12">
        <f t="shared" si="1"/>
        <v>7.1168999658586545</v>
      </c>
      <c r="H12" s="12">
        <v>0</v>
      </c>
      <c r="I12" s="12">
        <f t="shared" si="2"/>
        <v>0</v>
      </c>
      <c r="J12" s="12">
        <v>88411</v>
      </c>
      <c r="K12" s="12">
        <f t="shared" si="3"/>
        <v>2.012313645157619</v>
      </c>
      <c r="L12" s="12">
        <v>933259</v>
      </c>
      <c r="M12" s="12">
        <f t="shared" si="4"/>
        <v>21.241811767383634</v>
      </c>
      <c r="N12" s="12">
        <v>11002</v>
      </c>
      <c r="O12" s="12">
        <f t="shared" si="5"/>
        <v>0.25041538636622285</v>
      </c>
      <c r="P12" s="12">
        <v>857217</v>
      </c>
      <c r="Q12" s="12">
        <f t="shared" si="6"/>
        <v>19.511027654489588</v>
      </c>
      <c r="R12" s="12">
        <v>27852318</v>
      </c>
      <c r="S12" s="12">
        <f t="shared" si="7"/>
        <v>633.9437350631615</v>
      </c>
      <c r="T12" s="13">
        <f t="shared" si="8"/>
        <v>30660868</v>
      </c>
      <c r="U12" s="12">
        <f t="shared" si="9"/>
        <v>697.8688517127575</v>
      </c>
    </row>
    <row r="13" spans="1:21" ht="12.75">
      <c r="A13" s="10">
        <v>10</v>
      </c>
      <c r="B13" s="3" t="s">
        <v>17</v>
      </c>
      <c r="C13" s="20">
        <v>31877</v>
      </c>
      <c r="D13" s="14">
        <v>331969</v>
      </c>
      <c r="E13" s="14">
        <f t="shared" si="0"/>
        <v>10.414060294256046</v>
      </c>
      <c r="F13" s="14">
        <v>393917</v>
      </c>
      <c r="G13" s="14">
        <f t="shared" si="1"/>
        <v>12.357405025567024</v>
      </c>
      <c r="H13" s="14">
        <v>65243</v>
      </c>
      <c r="I13" s="14">
        <f t="shared" si="2"/>
        <v>2.0467107946168084</v>
      </c>
      <c r="J13" s="14">
        <v>0</v>
      </c>
      <c r="K13" s="14">
        <f t="shared" si="3"/>
        <v>0</v>
      </c>
      <c r="L13" s="14">
        <v>6449046</v>
      </c>
      <c r="M13" s="14">
        <f t="shared" si="4"/>
        <v>202.31031778398219</v>
      </c>
      <c r="N13" s="14">
        <v>135947</v>
      </c>
      <c r="O13" s="14">
        <f t="shared" si="5"/>
        <v>4.264736330269473</v>
      </c>
      <c r="P13" s="14">
        <v>253626</v>
      </c>
      <c r="Q13" s="14">
        <f t="shared" si="6"/>
        <v>7.956394892869467</v>
      </c>
      <c r="R13" s="14">
        <v>13256072</v>
      </c>
      <c r="S13" s="14">
        <f t="shared" si="7"/>
        <v>415.85067603601345</v>
      </c>
      <c r="T13" s="15">
        <f t="shared" si="8"/>
        <v>20885820</v>
      </c>
      <c r="U13" s="14">
        <f t="shared" si="9"/>
        <v>655.2003011575745</v>
      </c>
    </row>
    <row r="14" spans="1:21" ht="12.75">
      <c r="A14" s="9">
        <v>11</v>
      </c>
      <c r="B14" s="2" t="s">
        <v>18</v>
      </c>
      <c r="C14" s="19">
        <v>1856</v>
      </c>
      <c r="D14" s="12">
        <v>28464</v>
      </c>
      <c r="E14" s="12">
        <f t="shared" si="0"/>
        <v>15.336206896551724</v>
      </c>
      <c r="F14" s="12">
        <v>27542</v>
      </c>
      <c r="G14" s="12">
        <f t="shared" si="1"/>
        <v>14.839439655172415</v>
      </c>
      <c r="H14" s="12">
        <v>0</v>
      </c>
      <c r="I14" s="12">
        <f t="shared" si="2"/>
        <v>0</v>
      </c>
      <c r="J14" s="12">
        <v>0</v>
      </c>
      <c r="K14" s="12">
        <f t="shared" si="3"/>
        <v>0</v>
      </c>
      <c r="L14" s="12">
        <v>188721</v>
      </c>
      <c r="M14" s="12">
        <f t="shared" si="4"/>
        <v>101.68157327586206</v>
      </c>
      <c r="N14" s="12">
        <v>0</v>
      </c>
      <c r="O14" s="12">
        <f t="shared" si="5"/>
        <v>0</v>
      </c>
      <c r="P14" s="12">
        <v>5824</v>
      </c>
      <c r="Q14" s="12">
        <f t="shared" si="6"/>
        <v>3.1379310344827585</v>
      </c>
      <c r="R14" s="12">
        <v>587443</v>
      </c>
      <c r="S14" s="12">
        <f t="shared" si="7"/>
        <v>316.5102370689655</v>
      </c>
      <c r="T14" s="13">
        <f t="shared" si="8"/>
        <v>837994</v>
      </c>
      <c r="U14" s="12">
        <f t="shared" si="9"/>
        <v>451.5053879310345</v>
      </c>
    </row>
    <row r="15" spans="1:21" ht="12.75">
      <c r="A15" s="9">
        <v>12</v>
      </c>
      <c r="B15" s="2" t="s">
        <v>19</v>
      </c>
      <c r="C15" s="19">
        <v>1442</v>
      </c>
      <c r="D15" s="12">
        <v>8698</v>
      </c>
      <c r="E15" s="12">
        <f t="shared" si="0"/>
        <v>6.031900138696256</v>
      </c>
      <c r="F15" s="12">
        <v>840</v>
      </c>
      <c r="G15" s="12">
        <f t="shared" si="1"/>
        <v>0.5825242718446602</v>
      </c>
      <c r="H15" s="12">
        <v>0</v>
      </c>
      <c r="I15" s="12">
        <f t="shared" si="2"/>
        <v>0</v>
      </c>
      <c r="J15" s="12">
        <v>5016</v>
      </c>
      <c r="K15" s="12">
        <f t="shared" si="3"/>
        <v>3.478502080443828</v>
      </c>
      <c r="L15" s="12">
        <v>7128104</v>
      </c>
      <c r="M15" s="12">
        <f t="shared" si="4"/>
        <v>4943.20665742025</v>
      </c>
      <c r="N15" s="12">
        <v>279392</v>
      </c>
      <c r="O15" s="12">
        <f t="shared" si="5"/>
        <v>193.75312066574202</v>
      </c>
      <c r="P15" s="12">
        <v>176713</v>
      </c>
      <c r="Q15" s="12">
        <f t="shared" si="6"/>
        <v>122.54715672676838</v>
      </c>
      <c r="R15" s="12">
        <v>4608164</v>
      </c>
      <c r="S15" s="12">
        <f t="shared" si="7"/>
        <v>3195.6754507628293</v>
      </c>
      <c r="T15" s="13">
        <f t="shared" si="8"/>
        <v>12206927</v>
      </c>
      <c r="U15" s="12">
        <f t="shared" si="9"/>
        <v>8465.275312066575</v>
      </c>
    </row>
    <row r="16" spans="1:21" ht="12.75">
      <c r="A16" s="9">
        <v>13</v>
      </c>
      <c r="B16" s="2" t="s">
        <v>20</v>
      </c>
      <c r="C16" s="19">
        <v>1815</v>
      </c>
      <c r="D16" s="12">
        <v>18595</v>
      </c>
      <c r="E16" s="12">
        <f t="shared" si="0"/>
        <v>10.245179063360881</v>
      </c>
      <c r="F16" s="12">
        <v>2315</v>
      </c>
      <c r="G16" s="12">
        <f t="shared" si="1"/>
        <v>1.2754820936639117</v>
      </c>
      <c r="H16" s="12">
        <v>0</v>
      </c>
      <c r="I16" s="12">
        <f t="shared" si="2"/>
        <v>0</v>
      </c>
      <c r="J16" s="12">
        <v>40477</v>
      </c>
      <c r="K16" s="12">
        <f t="shared" si="3"/>
        <v>22.30137741046832</v>
      </c>
      <c r="L16" s="12">
        <v>146068</v>
      </c>
      <c r="M16" s="12">
        <f t="shared" si="4"/>
        <v>80.47823691460056</v>
      </c>
      <c r="N16" s="12">
        <v>2043</v>
      </c>
      <c r="O16" s="12">
        <f t="shared" si="5"/>
        <v>1.1256198347107438</v>
      </c>
      <c r="P16" s="12">
        <v>17328</v>
      </c>
      <c r="Q16" s="12">
        <f t="shared" si="6"/>
        <v>9.547107438016528</v>
      </c>
      <c r="R16" s="12">
        <v>0</v>
      </c>
      <c r="S16" s="12">
        <f t="shared" si="7"/>
        <v>0</v>
      </c>
      <c r="T16" s="13">
        <f t="shared" si="8"/>
        <v>226826</v>
      </c>
      <c r="U16" s="12">
        <f t="shared" si="9"/>
        <v>124.97300275482094</v>
      </c>
    </row>
    <row r="17" spans="1:21" ht="12.75">
      <c r="A17" s="9">
        <v>14</v>
      </c>
      <c r="B17" s="2" t="s">
        <v>21</v>
      </c>
      <c r="C17" s="19">
        <v>2683</v>
      </c>
      <c r="D17" s="12">
        <v>41463</v>
      </c>
      <c r="E17" s="12">
        <f t="shared" si="0"/>
        <v>15.453969437197168</v>
      </c>
      <c r="F17" s="12">
        <v>45897</v>
      </c>
      <c r="G17" s="12">
        <f t="shared" si="1"/>
        <v>17.10659709280656</v>
      </c>
      <c r="H17" s="12">
        <v>1925</v>
      </c>
      <c r="I17" s="12">
        <f t="shared" si="2"/>
        <v>0.717480432351845</v>
      </c>
      <c r="J17" s="12">
        <v>20130</v>
      </c>
      <c r="K17" s="12">
        <f t="shared" si="3"/>
        <v>7.502795378307864</v>
      </c>
      <c r="L17" s="12">
        <v>212152</v>
      </c>
      <c r="M17" s="12">
        <f t="shared" si="4"/>
        <v>79.07267983600447</v>
      </c>
      <c r="N17" s="12">
        <v>0</v>
      </c>
      <c r="O17" s="12">
        <f t="shared" si="5"/>
        <v>0</v>
      </c>
      <c r="P17" s="12">
        <v>44609</v>
      </c>
      <c r="Q17" s="12">
        <f t="shared" si="6"/>
        <v>16.626537458069325</v>
      </c>
      <c r="R17" s="12">
        <v>1944806</v>
      </c>
      <c r="S17" s="12">
        <f t="shared" si="7"/>
        <v>724.8624673872531</v>
      </c>
      <c r="T17" s="13">
        <f t="shared" si="8"/>
        <v>2310982</v>
      </c>
      <c r="U17" s="12">
        <f t="shared" si="9"/>
        <v>861.3425270219903</v>
      </c>
    </row>
    <row r="18" spans="1:21" ht="12.75">
      <c r="A18" s="10">
        <v>15</v>
      </c>
      <c r="B18" s="3" t="s">
        <v>22</v>
      </c>
      <c r="C18" s="20">
        <v>4141</v>
      </c>
      <c r="D18" s="14">
        <v>41468</v>
      </c>
      <c r="E18" s="14">
        <f t="shared" si="0"/>
        <v>10.014006278676648</v>
      </c>
      <c r="F18" s="14">
        <v>24584</v>
      </c>
      <c r="G18" s="14">
        <f t="shared" si="1"/>
        <v>5.936730258391693</v>
      </c>
      <c r="H18" s="14">
        <v>0</v>
      </c>
      <c r="I18" s="14">
        <f t="shared" si="2"/>
        <v>0</v>
      </c>
      <c r="J18" s="14">
        <v>13400</v>
      </c>
      <c r="K18" s="14">
        <f t="shared" si="3"/>
        <v>3.2359333494325044</v>
      </c>
      <c r="L18" s="14">
        <v>357431</v>
      </c>
      <c r="M18" s="14">
        <f t="shared" si="4"/>
        <v>86.31514127022459</v>
      </c>
      <c r="N18" s="14">
        <v>37193</v>
      </c>
      <c r="O18" s="14">
        <f t="shared" si="5"/>
        <v>8.981646945182323</v>
      </c>
      <c r="P18" s="14">
        <v>0</v>
      </c>
      <c r="Q18" s="14">
        <f t="shared" si="6"/>
        <v>0</v>
      </c>
      <c r="R18" s="14">
        <v>1956895</v>
      </c>
      <c r="S18" s="14">
        <f t="shared" si="7"/>
        <v>472.56580536102393</v>
      </c>
      <c r="T18" s="15">
        <f t="shared" si="8"/>
        <v>2430971</v>
      </c>
      <c r="U18" s="14">
        <f t="shared" si="9"/>
        <v>587.0492634629317</v>
      </c>
    </row>
    <row r="19" spans="1:21" ht="12.75">
      <c r="A19" s="9">
        <v>16</v>
      </c>
      <c r="B19" s="2" t="s">
        <v>23</v>
      </c>
      <c r="C19" s="19">
        <v>4968</v>
      </c>
      <c r="D19" s="12">
        <v>59240</v>
      </c>
      <c r="E19" s="12">
        <f t="shared" si="0"/>
        <v>11.924315619967794</v>
      </c>
      <c r="F19" s="12">
        <v>23531</v>
      </c>
      <c r="G19" s="12">
        <f t="shared" si="1"/>
        <v>4.736513687600644</v>
      </c>
      <c r="H19" s="12">
        <v>0</v>
      </c>
      <c r="I19" s="12">
        <f t="shared" si="2"/>
        <v>0</v>
      </c>
      <c r="J19" s="12">
        <v>0</v>
      </c>
      <c r="K19" s="12">
        <f t="shared" si="3"/>
        <v>0</v>
      </c>
      <c r="L19" s="12">
        <v>296940</v>
      </c>
      <c r="M19" s="12">
        <f t="shared" si="4"/>
        <v>59.770531400966185</v>
      </c>
      <c r="N19" s="12">
        <v>0</v>
      </c>
      <c r="O19" s="12">
        <f t="shared" si="5"/>
        <v>0</v>
      </c>
      <c r="P19" s="12">
        <v>17888</v>
      </c>
      <c r="Q19" s="12">
        <f t="shared" si="6"/>
        <v>3.600644122383253</v>
      </c>
      <c r="R19" s="12">
        <v>4566090</v>
      </c>
      <c r="S19" s="12">
        <f t="shared" si="7"/>
        <v>919.1002415458937</v>
      </c>
      <c r="T19" s="13">
        <f t="shared" si="8"/>
        <v>4963689</v>
      </c>
      <c r="U19" s="12">
        <f t="shared" si="9"/>
        <v>999.1322463768116</v>
      </c>
    </row>
    <row r="20" spans="1:21" ht="12.75">
      <c r="A20" s="9">
        <v>17</v>
      </c>
      <c r="B20" s="2" t="s">
        <v>24</v>
      </c>
      <c r="C20" s="19">
        <v>49945</v>
      </c>
      <c r="D20" s="12">
        <v>593777</v>
      </c>
      <c r="E20" s="12">
        <f t="shared" si="0"/>
        <v>11.88861747922715</v>
      </c>
      <c r="F20" s="12">
        <v>403669</v>
      </c>
      <c r="G20" s="12">
        <f t="shared" si="1"/>
        <v>8.082270497547302</v>
      </c>
      <c r="H20" s="12">
        <v>0</v>
      </c>
      <c r="I20" s="12">
        <f t="shared" si="2"/>
        <v>0</v>
      </c>
      <c r="J20" s="12">
        <v>180</v>
      </c>
      <c r="K20" s="12">
        <f t="shared" si="3"/>
        <v>0.0036039643607968766</v>
      </c>
      <c r="L20" s="12">
        <v>28942906</v>
      </c>
      <c r="M20" s="12">
        <f t="shared" si="4"/>
        <v>579.4955651216338</v>
      </c>
      <c r="N20" s="12">
        <v>364732</v>
      </c>
      <c r="O20" s="12">
        <f t="shared" si="5"/>
        <v>7.302672940234258</v>
      </c>
      <c r="P20" s="12">
        <v>519998</v>
      </c>
      <c r="Q20" s="12">
        <f t="shared" si="6"/>
        <v>10.41141255380919</v>
      </c>
      <c r="R20" s="12">
        <v>27502303</v>
      </c>
      <c r="S20" s="12">
        <f t="shared" si="7"/>
        <v>550.6517769546501</v>
      </c>
      <c r="T20" s="13">
        <f t="shared" si="8"/>
        <v>58327565</v>
      </c>
      <c r="U20" s="12">
        <f t="shared" si="9"/>
        <v>1167.8359195114626</v>
      </c>
    </row>
    <row r="21" spans="1:21" ht="12.75">
      <c r="A21" s="9">
        <v>18</v>
      </c>
      <c r="B21" s="2" t="s">
        <v>25</v>
      </c>
      <c r="C21" s="19">
        <v>1549</v>
      </c>
      <c r="D21" s="12">
        <v>12372</v>
      </c>
      <c r="E21" s="12">
        <f t="shared" si="0"/>
        <v>7.987088444157521</v>
      </c>
      <c r="F21" s="12">
        <v>22902</v>
      </c>
      <c r="G21" s="12">
        <f t="shared" si="1"/>
        <v>14.785022595222724</v>
      </c>
      <c r="H21" s="12">
        <v>0</v>
      </c>
      <c r="I21" s="12">
        <f t="shared" si="2"/>
        <v>0</v>
      </c>
      <c r="J21" s="12">
        <v>3628</v>
      </c>
      <c r="K21" s="12">
        <f t="shared" si="3"/>
        <v>2.342156229825694</v>
      </c>
      <c r="L21" s="12">
        <v>183032</v>
      </c>
      <c r="M21" s="12">
        <f t="shared" si="4"/>
        <v>118.16139444803099</v>
      </c>
      <c r="N21" s="12">
        <v>0</v>
      </c>
      <c r="O21" s="12">
        <f t="shared" si="5"/>
        <v>0</v>
      </c>
      <c r="P21" s="12">
        <v>4924</v>
      </c>
      <c r="Q21" s="12">
        <f t="shared" si="6"/>
        <v>3.1788250484183345</v>
      </c>
      <c r="R21" s="12">
        <v>4241</v>
      </c>
      <c r="S21" s="12">
        <f t="shared" si="7"/>
        <v>2.737895416397676</v>
      </c>
      <c r="T21" s="13">
        <f t="shared" si="8"/>
        <v>231099</v>
      </c>
      <c r="U21" s="12">
        <f t="shared" si="9"/>
        <v>149.19238218205294</v>
      </c>
    </row>
    <row r="22" spans="1:21" ht="12.75">
      <c r="A22" s="9">
        <v>19</v>
      </c>
      <c r="B22" s="2" t="s">
        <v>26</v>
      </c>
      <c r="C22" s="19">
        <v>2432</v>
      </c>
      <c r="D22" s="12">
        <v>33476</v>
      </c>
      <c r="E22" s="12">
        <f t="shared" si="0"/>
        <v>13.764802631578947</v>
      </c>
      <c r="F22" s="12">
        <v>17867</v>
      </c>
      <c r="G22" s="12">
        <f t="shared" si="1"/>
        <v>7.346628289473684</v>
      </c>
      <c r="H22" s="12">
        <v>0</v>
      </c>
      <c r="I22" s="12">
        <f t="shared" si="2"/>
        <v>0</v>
      </c>
      <c r="J22" s="12">
        <v>9770</v>
      </c>
      <c r="K22" s="12">
        <f t="shared" si="3"/>
        <v>4.017269736842105</v>
      </c>
      <c r="L22" s="12">
        <v>273339</v>
      </c>
      <c r="M22" s="12">
        <f t="shared" si="4"/>
        <v>112.39268092105263</v>
      </c>
      <c r="N22" s="12">
        <v>1818</v>
      </c>
      <c r="O22" s="12">
        <f t="shared" si="5"/>
        <v>0.7475328947368421</v>
      </c>
      <c r="P22" s="12">
        <v>0</v>
      </c>
      <c r="Q22" s="12">
        <f t="shared" si="6"/>
        <v>0</v>
      </c>
      <c r="R22" s="12">
        <v>70399</v>
      </c>
      <c r="S22" s="12">
        <f t="shared" si="7"/>
        <v>28.946957236842106</v>
      </c>
      <c r="T22" s="13">
        <f t="shared" si="8"/>
        <v>406669</v>
      </c>
      <c r="U22" s="12">
        <f t="shared" si="9"/>
        <v>167.21587171052633</v>
      </c>
    </row>
    <row r="23" spans="1:21" ht="12.75">
      <c r="A23" s="10">
        <v>20</v>
      </c>
      <c r="B23" s="3" t="s">
        <v>27</v>
      </c>
      <c r="C23" s="20">
        <v>6142</v>
      </c>
      <c r="D23" s="14">
        <v>74884</v>
      </c>
      <c r="E23" s="14">
        <f t="shared" si="0"/>
        <v>12.192119830674047</v>
      </c>
      <c r="F23" s="14">
        <v>81422</v>
      </c>
      <c r="G23" s="14">
        <f t="shared" si="1"/>
        <v>13.256593943340931</v>
      </c>
      <c r="H23" s="14">
        <v>0</v>
      </c>
      <c r="I23" s="14">
        <f t="shared" si="2"/>
        <v>0</v>
      </c>
      <c r="J23" s="14">
        <v>30845</v>
      </c>
      <c r="K23" s="14">
        <f t="shared" si="3"/>
        <v>5.021979811136438</v>
      </c>
      <c r="L23" s="14">
        <v>455106</v>
      </c>
      <c r="M23" s="14">
        <f t="shared" si="4"/>
        <v>74.09736242266362</v>
      </c>
      <c r="N23" s="14">
        <v>6100</v>
      </c>
      <c r="O23" s="14">
        <f t="shared" si="5"/>
        <v>0.9931618365353305</v>
      </c>
      <c r="P23" s="14">
        <v>1764426</v>
      </c>
      <c r="Q23" s="14">
        <f t="shared" si="6"/>
        <v>287.2722240312602</v>
      </c>
      <c r="R23" s="14">
        <v>1866445</v>
      </c>
      <c r="S23" s="14">
        <f t="shared" si="7"/>
        <v>303.88228590035817</v>
      </c>
      <c r="T23" s="15">
        <f t="shared" si="8"/>
        <v>4279228</v>
      </c>
      <c r="U23" s="14">
        <f t="shared" si="9"/>
        <v>696.7157277759687</v>
      </c>
    </row>
    <row r="24" spans="1:21" ht="12.75">
      <c r="A24" s="9">
        <v>21</v>
      </c>
      <c r="B24" s="2" t="s">
        <v>28</v>
      </c>
      <c r="C24" s="19">
        <v>3451</v>
      </c>
      <c r="D24" s="12">
        <v>37142</v>
      </c>
      <c r="E24" s="12">
        <f t="shared" si="0"/>
        <v>10.762677484787018</v>
      </c>
      <c r="F24" s="12">
        <v>40300</v>
      </c>
      <c r="G24" s="12">
        <f t="shared" si="1"/>
        <v>11.677774558099102</v>
      </c>
      <c r="H24" s="12">
        <v>3934</v>
      </c>
      <c r="I24" s="12">
        <f t="shared" si="2"/>
        <v>1.1399594320486814</v>
      </c>
      <c r="J24" s="12">
        <v>614</v>
      </c>
      <c r="K24" s="12">
        <f t="shared" si="3"/>
        <v>0.17791944363952478</v>
      </c>
      <c r="L24" s="12">
        <v>454802</v>
      </c>
      <c r="M24" s="12">
        <f t="shared" si="4"/>
        <v>131.7884671109823</v>
      </c>
      <c r="N24" s="12">
        <v>0</v>
      </c>
      <c r="O24" s="12">
        <f t="shared" si="5"/>
        <v>0</v>
      </c>
      <c r="P24" s="12">
        <v>15142</v>
      </c>
      <c r="Q24" s="12">
        <f t="shared" si="6"/>
        <v>4.387713706172124</v>
      </c>
      <c r="R24" s="12">
        <v>126671</v>
      </c>
      <c r="S24" s="12">
        <f t="shared" si="7"/>
        <v>36.70559258186033</v>
      </c>
      <c r="T24" s="13">
        <f t="shared" si="8"/>
        <v>678605</v>
      </c>
      <c r="U24" s="12">
        <f t="shared" si="9"/>
        <v>196.6401043175891</v>
      </c>
    </row>
    <row r="25" spans="1:21" ht="12.75">
      <c r="A25" s="9">
        <v>22</v>
      </c>
      <c r="B25" s="2" t="s">
        <v>29</v>
      </c>
      <c r="C25" s="19">
        <v>3609</v>
      </c>
      <c r="D25" s="12">
        <v>24112</v>
      </c>
      <c r="E25" s="12">
        <f t="shared" si="0"/>
        <v>6.681075090052646</v>
      </c>
      <c r="F25" s="12">
        <v>129</v>
      </c>
      <c r="G25" s="12">
        <f t="shared" si="1"/>
        <v>0.03574397339983375</v>
      </c>
      <c r="H25" s="12">
        <v>0</v>
      </c>
      <c r="I25" s="12">
        <f t="shared" si="2"/>
        <v>0</v>
      </c>
      <c r="J25" s="12">
        <v>12609</v>
      </c>
      <c r="K25" s="12">
        <f t="shared" si="3"/>
        <v>3.493765586034913</v>
      </c>
      <c r="L25" s="12">
        <v>258404</v>
      </c>
      <c r="M25" s="12">
        <f t="shared" si="4"/>
        <v>71.59988916597395</v>
      </c>
      <c r="N25" s="12">
        <v>0</v>
      </c>
      <c r="O25" s="12">
        <f t="shared" si="5"/>
        <v>0</v>
      </c>
      <c r="P25" s="12">
        <v>62026</v>
      </c>
      <c r="Q25" s="12">
        <f t="shared" si="6"/>
        <v>17.18647824882239</v>
      </c>
      <c r="R25" s="12">
        <v>41497</v>
      </c>
      <c r="S25" s="12">
        <f t="shared" si="7"/>
        <v>11.498198947076753</v>
      </c>
      <c r="T25" s="13">
        <f t="shared" si="8"/>
        <v>398777</v>
      </c>
      <c r="U25" s="12">
        <f t="shared" si="9"/>
        <v>110.49515101136049</v>
      </c>
    </row>
    <row r="26" spans="1:21" ht="12.75">
      <c r="A26" s="9">
        <v>23</v>
      </c>
      <c r="B26" s="2" t="s">
        <v>30</v>
      </c>
      <c r="C26" s="19">
        <v>14142</v>
      </c>
      <c r="D26" s="12">
        <v>289499</v>
      </c>
      <c r="E26" s="12">
        <f t="shared" si="0"/>
        <v>20.47086692122755</v>
      </c>
      <c r="F26" s="12">
        <v>101416</v>
      </c>
      <c r="G26" s="12">
        <f t="shared" si="1"/>
        <v>7.171262904822514</v>
      </c>
      <c r="H26" s="12">
        <v>1167507</v>
      </c>
      <c r="I26" s="12">
        <f t="shared" si="2"/>
        <v>82.5560033941451</v>
      </c>
      <c r="J26" s="12">
        <v>252369</v>
      </c>
      <c r="K26" s="12">
        <f t="shared" si="3"/>
        <v>17.84535426389478</v>
      </c>
      <c r="L26" s="12">
        <v>2070226</v>
      </c>
      <c r="M26" s="12">
        <f t="shared" si="4"/>
        <v>146.38848819120352</v>
      </c>
      <c r="N26" s="12">
        <v>46329</v>
      </c>
      <c r="O26" s="12">
        <f t="shared" si="5"/>
        <v>3.2759864234196012</v>
      </c>
      <c r="P26" s="12">
        <v>413244</v>
      </c>
      <c r="Q26" s="12">
        <f t="shared" si="6"/>
        <v>29.221043699618157</v>
      </c>
      <c r="R26" s="12">
        <v>7156992</v>
      </c>
      <c r="S26" s="12">
        <f t="shared" si="7"/>
        <v>506.08061094611793</v>
      </c>
      <c r="T26" s="13">
        <f t="shared" si="8"/>
        <v>11497582</v>
      </c>
      <c r="U26" s="12">
        <f t="shared" si="9"/>
        <v>813.0096167444492</v>
      </c>
    </row>
    <row r="27" spans="1:21" ht="12.75">
      <c r="A27" s="9">
        <v>24</v>
      </c>
      <c r="B27" s="2" t="s">
        <v>31</v>
      </c>
      <c r="C27" s="19">
        <v>4410</v>
      </c>
      <c r="D27" s="12">
        <v>56480</v>
      </c>
      <c r="E27" s="12">
        <f t="shared" si="0"/>
        <v>12.807256235827664</v>
      </c>
      <c r="F27" s="12">
        <v>46388</v>
      </c>
      <c r="G27" s="12">
        <f t="shared" si="1"/>
        <v>10.518820861678005</v>
      </c>
      <c r="H27" s="12">
        <v>3675</v>
      </c>
      <c r="I27" s="12">
        <f t="shared" si="2"/>
        <v>0.8333333333333334</v>
      </c>
      <c r="J27" s="12">
        <v>4017</v>
      </c>
      <c r="K27" s="12">
        <f t="shared" si="3"/>
        <v>0.9108843537414966</v>
      </c>
      <c r="L27" s="12">
        <v>687977</v>
      </c>
      <c r="M27" s="12">
        <f t="shared" si="4"/>
        <v>156.00385487528345</v>
      </c>
      <c r="N27" s="12">
        <v>0</v>
      </c>
      <c r="O27" s="12">
        <f t="shared" si="5"/>
        <v>0</v>
      </c>
      <c r="P27" s="12">
        <v>1299</v>
      </c>
      <c r="Q27" s="12">
        <f t="shared" si="6"/>
        <v>0.2945578231292517</v>
      </c>
      <c r="R27" s="12">
        <v>0</v>
      </c>
      <c r="S27" s="12">
        <f t="shared" si="7"/>
        <v>0</v>
      </c>
      <c r="T27" s="13">
        <f t="shared" si="8"/>
        <v>799836</v>
      </c>
      <c r="U27" s="12">
        <f t="shared" si="9"/>
        <v>181.3687074829932</v>
      </c>
    </row>
    <row r="28" spans="1:21" ht="12.75">
      <c r="A28" s="10">
        <v>25</v>
      </c>
      <c r="B28" s="3" t="s">
        <v>32</v>
      </c>
      <c r="C28" s="20">
        <v>2201</v>
      </c>
      <c r="D28" s="14">
        <v>49560</v>
      </c>
      <c r="E28" s="14">
        <f t="shared" si="0"/>
        <v>22.51703771013176</v>
      </c>
      <c r="F28" s="14">
        <v>0</v>
      </c>
      <c r="G28" s="14">
        <f t="shared" si="1"/>
        <v>0</v>
      </c>
      <c r="H28" s="14">
        <v>0</v>
      </c>
      <c r="I28" s="14">
        <f t="shared" si="2"/>
        <v>0</v>
      </c>
      <c r="J28" s="14">
        <v>0</v>
      </c>
      <c r="K28" s="14">
        <f t="shared" si="3"/>
        <v>0</v>
      </c>
      <c r="L28" s="14">
        <v>1226316</v>
      </c>
      <c r="M28" s="14">
        <f t="shared" si="4"/>
        <v>557.1631076783281</v>
      </c>
      <c r="N28" s="14">
        <v>0</v>
      </c>
      <c r="O28" s="14">
        <f t="shared" si="5"/>
        <v>0</v>
      </c>
      <c r="P28" s="14">
        <v>540</v>
      </c>
      <c r="Q28" s="14">
        <f t="shared" si="6"/>
        <v>0.2453430258973194</v>
      </c>
      <c r="R28" s="14">
        <v>-30055</v>
      </c>
      <c r="S28" s="14">
        <f t="shared" si="7"/>
        <v>-13.655156746933212</v>
      </c>
      <c r="T28" s="15">
        <f t="shared" si="8"/>
        <v>1246361</v>
      </c>
      <c r="U28" s="14">
        <f t="shared" si="9"/>
        <v>566.2703316674239</v>
      </c>
    </row>
    <row r="29" spans="1:21" ht="12.75">
      <c r="A29" s="9">
        <v>26</v>
      </c>
      <c r="B29" s="2" t="s">
        <v>33</v>
      </c>
      <c r="C29" s="19">
        <v>41625</v>
      </c>
      <c r="D29" s="12">
        <v>571065</v>
      </c>
      <c r="E29" s="12">
        <f t="shared" si="0"/>
        <v>13.719279279279279</v>
      </c>
      <c r="F29" s="12">
        <v>442121</v>
      </c>
      <c r="G29" s="12">
        <f t="shared" si="1"/>
        <v>10.621525525525525</v>
      </c>
      <c r="H29" s="12">
        <v>0</v>
      </c>
      <c r="I29" s="12">
        <f t="shared" si="2"/>
        <v>0</v>
      </c>
      <c r="J29" s="12">
        <v>0</v>
      </c>
      <c r="K29" s="12">
        <f t="shared" si="3"/>
        <v>0</v>
      </c>
      <c r="L29" s="12">
        <v>10348608</v>
      </c>
      <c r="M29" s="12">
        <f t="shared" si="4"/>
        <v>248.61520720720722</v>
      </c>
      <c r="N29" s="12">
        <v>90139</v>
      </c>
      <c r="O29" s="12">
        <f t="shared" si="5"/>
        <v>2.1655015015015016</v>
      </c>
      <c r="P29" s="12">
        <v>902584</v>
      </c>
      <c r="Q29" s="12">
        <f t="shared" si="6"/>
        <v>21.683699699699698</v>
      </c>
      <c r="R29" s="12">
        <v>0</v>
      </c>
      <c r="S29" s="12">
        <f t="shared" si="7"/>
        <v>0</v>
      </c>
      <c r="T29" s="13">
        <f t="shared" si="8"/>
        <v>12354517</v>
      </c>
      <c r="U29" s="12">
        <f t="shared" si="9"/>
        <v>296.8052132132132</v>
      </c>
    </row>
    <row r="30" spans="1:21" ht="12.75">
      <c r="A30" s="9">
        <v>27</v>
      </c>
      <c r="B30" s="2" t="s">
        <v>34</v>
      </c>
      <c r="C30" s="19">
        <v>5856</v>
      </c>
      <c r="D30" s="12">
        <v>65435</v>
      </c>
      <c r="E30" s="12">
        <f t="shared" si="0"/>
        <v>11.17400956284153</v>
      </c>
      <c r="F30" s="12">
        <v>82659</v>
      </c>
      <c r="G30" s="12">
        <f t="shared" si="1"/>
        <v>14.115266393442623</v>
      </c>
      <c r="H30" s="12">
        <v>0</v>
      </c>
      <c r="I30" s="12">
        <f t="shared" si="2"/>
        <v>0</v>
      </c>
      <c r="J30" s="12">
        <v>67568</v>
      </c>
      <c r="K30" s="12">
        <f t="shared" si="3"/>
        <v>11.53825136612022</v>
      </c>
      <c r="L30" s="12">
        <v>1492770</v>
      </c>
      <c r="M30" s="12">
        <f t="shared" si="4"/>
        <v>254.91290983606558</v>
      </c>
      <c r="N30" s="12">
        <v>0</v>
      </c>
      <c r="O30" s="12">
        <f t="shared" si="5"/>
        <v>0</v>
      </c>
      <c r="P30" s="12">
        <v>46054</v>
      </c>
      <c r="Q30" s="12">
        <f t="shared" si="6"/>
        <v>7.864412568306011</v>
      </c>
      <c r="R30" s="12">
        <v>3717141</v>
      </c>
      <c r="S30" s="12">
        <f t="shared" si="7"/>
        <v>634.7576844262295</v>
      </c>
      <c r="T30" s="13">
        <f t="shared" si="8"/>
        <v>5471627</v>
      </c>
      <c r="U30" s="12">
        <f t="shared" si="9"/>
        <v>934.3625341530054</v>
      </c>
    </row>
    <row r="31" spans="1:21" ht="12.75">
      <c r="A31" s="9">
        <v>28</v>
      </c>
      <c r="B31" s="2" t="s">
        <v>35</v>
      </c>
      <c r="C31" s="19">
        <v>30731</v>
      </c>
      <c r="D31" s="12">
        <v>337014</v>
      </c>
      <c r="E31" s="12">
        <f t="shared" si="0"/>
        <v>10.966580976863753</v>
      </c>
      <c r="F31" s="12">
        <v>164125</v>
      </c>
      <c r="G31" s="12">
        <f t="shared" si="1"/>
        <v>5.340698317659692</v>
      </c>
      <c r="H31" s="12">
        <v>62463</v>
      </c>
      <c r="I31" s="12">
        <f t="shared" si="2"/>
        <v>2.0325729719176078</v>
      </c>
      <c r="J31" s="12">
        <v>12445</v>
      </c>
      <c r="K31" s="12">
        <f t="shared" si="3"/>
        <v>0.40496566984478216</v>
      </c>
      <c r="L31" s="12">
        <v>1432503</v>
      </c>
      <c r="M31" s="12">
        <f t="shared" si="4"/>
        <v>46.61426572516351</v>
      </c>
      <c r="N31" s="12">
        <v>898997</v>
      </c>
      <c r="O31" s="12">
        <f t="shared" si="5"/>
        <v>29.253750284728774</v>
      </c>
      <c r="P31" s="12">
        <v>1413796</v>
      </c>
      <c r="Q31" s="12">
        <f t="shared" si="6"/>
        <v>46.00553187335264</v>
      </c>
      <c r="R31" s="12">
        <v>1482152</v>
      </c>
      <c r="S31" s="12">
        <f t="shared" si="7"/>
        <v>48.22986560801796</v>
      </c>
      <c r="T31" s="13">
        <f t="shared" si="8"/>
        <v>5803495</v>
      </c>
      <c r="U31" s="12">
        <f t="shared" si="9"/>
        <v>188.84823142754874</v>
      </c>
    </row>
    <row r="32" spans="1:21" ht="12.75">
      <c r="A32" s="9">
        <v>29</v>
      </c>
      <c r="B32" s="2" t="s">
        <v>36</v>
      </c>
      <c r="C32" s="19">
        <v>14515</v>
      </c>
      <c r="D32" s="12">
        <v>90770</v>
      </c>
      <c r="E32" s="12">
        <f t="shared" si="0"/>
        <v>6.253530830175681</v>
      </c>
      <c r="F32" s="12">
        <v>176552</v>
      </c>
      <c r="G32" s="12">
        <f t="shared" si="1"/>
        <v>12.163417154667584</v>
      </c>
      <c r="H32" s="12">
        <v>4387</v>
      </c>
      <c r="I32" s="12">
        <f t="shared" si="2"/>
        <v>0.30223906303823633</v>
      </c>
      <c r="J32" s="12">
        <v>80</v>
      </c>
      <c r="K32" s="12">
        <f t="shared" si="3"/>
        <v>0.005511539786427834</v>
      </c>
      <c r="L32" s="12">
        <v>2067814</v>
      </c>
      <c r="M32" s="12">
        <f t="shared" si="4"/>
        <v>142.46048914915605</v>
      </c>
      <c r="N32" s="12">
        <v>128048</v>
      </c>
      <c r="O32" s="12">
        <f t="shared" si="5"/>
        <v>8.82177058215639</v>
      </c>
      <c r="P32" s="12">
        <v>1690064</v>
      </c>
      <c r="Q32" s="12">
        <f t="shared" si="6"/>
        <v>116.43568722011712</v>
      </c>
      <c r="R32" s="12">
        <v>17100366</v>
      </c>
      <c r="S32" s="12">
        <f t="shared" si="7"/>
        <v>1178.1168446434722</v>
      </c>
      <c r="T32" s="13">
        <f t="shared" si="8"/>
        <v>21258081</v>
      </c>
      <c r="U32" s="12">
        <f t="shared" si="9"/>
        <v>1464.5594901825698</v>
      </c>
    </row>
    <row r="33" spans="1:21" ht="12.75">
      <c r="A33" s="10">
        <v>30</v>
      </c>
      <c r="B33" s="3" t="s">
        <v>37</v>
      </c>
      <c r="C33" s="20">
        <v>2740</v>
      </c>
      <c r="D33" s="14">
        <v>58403</v>
      </c>
      <c r="E33" s="14">
        <f t="shared" si="0"/>
        <v>21.314963503649636</v>
      </c>
      <c r="F33" s="14">
        <v>3602</v>
      </c>
      <c r="G33" s="14">
        <f t="shared" si="1"/>
        <v>1.3145985401459854</v>
      </c>
      <c r="H33" s="14">
        <v>1200</v>
      </c>
      <c r="I33" s="14">
        <f t="shared" si="2"/>
        <v>0.43795620437956206</v>
      </c>
      <c r="J33" s="14">
        <v>112</v>
      </c>
      <c r="K33" s="14">
        <f t="shared" si="3"/>
        <v>0.040875912408759124</v>
      </c>
      <c r="L33" s="14">
        <v>196606</v>
      </c>
      <c r="M33" s="14">
        <f t="shared" si="4"/>
        <v>71.75401459854015</v>
      </c>
      <c r="N33" s="14">
        <v>45550</v>
      </c>
      <c r="O33" s="14">
        <f t="shared" si="5"/>
        <v>16.624087591240876</v>
      </c>
      <c r="P33" s="14">
        <v>30898</v>
      </c>
      <c r="Q33" s="14">
        <f t="shared" si="6"/>
        <v>11.276642335766423</v>
      </c>
      <c r="R33" s="14">
        <v>1799872</v>
      </c>
      <c r="S33" s="14">
        <f t="shared" si="7"/>
        <v>656.887591240876</v>
      </c>
      <c r="T33" s="15">
        <f t="shared" si="8"/>
        <v>2136243</v>
      </c>
      <c r="U33" s="14">
        <f t="shared" si="9"/>
        <v>779.6507299270073</v>
      </c>
    </row>
    <row r="34" spans="1:21" ht="12.75">
      <c r="A34" s="9">
        <v>31</v>
      </c>
      <c r="B34" s="2" t="s">
        <v>38</v>
      </c>
      <c r="C34" s="19">
        <v>6829</v>
      </c>
      <c r="D34" s="12">
        <v>64271</v>
      </c>
      <c r="E34" s="12">
        <f t="shared" si="0"/>
        <v>9.411480451017718</v>
      </c>
      <c r="F34" s="12">
        <v>24176</v>
      </c>
      <c r="G34" s="12">
        <f t="shared" si="1"/>
        <v>3.5401962219944356</v>
      </c>
      <c r="H34" s="12">
        <v>0</v>
      </c>
      <c r="I34" s="12">
        <f t="shared" si="2"/>
        <v>0</v>
      </c>
      <c r="J34" s="12">
        <v>21935</v>
      </c>
      <c r="K34" s="12">
        <f t="shared" si="3"/>
        <v>3.2120369014496997</v>
      </c>
      <c r="L34" s="12">
        <v>719101</v>
      </c>
      <c r="M34" s="12">
        <f t="shared" si="4"/>
        <v>105.3010689705667</v>
      </c>
      <c r="N34" s="12">
        <v>20434</v>
      </c>
      <c r="O34" s="12">
        <f t="shared" si="5"/>
        <v>2.9922389808171035</v>
      </c>
      <c r="P34" s="12">
        <v>13694</v>
      </c>
      <c r="Q34" s="12">
        <f t="shared" si="6"/>
        <v>2.0052716356714013</v>
      </c>
      <c r="R34" s="12">
        <v>6952769</v>
      </c>
      <c r="S34" s="12">
        <f t="shared" si="7"/>
        <v>1018.1240298726021</v>
      </c>
      <c r="T34" s="13">
        <f t="shared" si="8"/>
        <v>7816380</v>
      </c>
      <c r="U34" s="12">
        <f t="shared" si="9"/>
        <v>1144.5863230341192</v>
      </c>
    </row>
    <row r="35" spans="1:21" ht="12.75">
      <c r="A35" s="9">
        <v>32</v>
      </c>
      <c r="B35" s="2" t="s">
        <v>39</v>
      </c>
      <c r="C35" s="19">
        <v>22384</v>
      </c>
      <c r="D35" s="12">
        <v>176417</v>
      </c>
      <c r="E35" s="12">
        <f t="shared" si="0"/>
        <v>7.881388491779843</v>
      </c>
      <c r="F35" s="12">
        <v>328506</v>
      </c>
      <c r="G35" s="12">
        <f t="shared" si="1"/>
        <v>14.675929235167978</v>
      </c>
      <c r="H35" s="12">
        <v>95014</v>
      </c>
      <c r="I35" s="12">
        <f t="shared" si="2"/>
        <v>4.244728377412438</v>
      </c>
      <c r="J35" s="12">
        <v>315761</v>
      </c>
      <c r="K35" s="12">
        <f t="shared" si="3"/>
        <v>14.10654932094353</v>
      </c>
      <c r="L35" s="12">
        <v>2508440</v>
      </c>
      <c r="M35" s="12">
        <f t="shared" si="4"/>
        <v>112.0639742673338</v>
      </c>
      <c r="N35" s="12">
        <v>1316575</v>
      </c>
      <c r="O35" s="12">
        <f t="shared" si="5"/>
        <v>58.81768227305218</v>
      </c>
      <c r="P35" s="12">
        <v>176976</v>
      </c>
      <c r="Q35" s="12">
        <f t="shared" si="6"/>
        <v>7.906361686919228</v>
      </c>
      <c r="R35" s="12">
        <v>3869177</v>
      </c>
      <c r="S35" s="12">
        <f t="shared" si="7"/>
        <v>172.85458363116513</v>
      </c>
      <c r="T35" s="13">
        <f t="shared" si="8"/>
        <v>8786866</v>
      </c>
      <c r="U35" s="12">
        <f t="shared" si="9"/>
        <v>392.5511972837741</v>
      </c>
    </row>
    <row r="36" spans="1:21" ht="12.75">
      <c r="A36" s="9">
        <v>33</v>
      </c>
      <c r="B36" s="2" t="s">
        <v>40</v>
      </c>
      <c r="C36" s="19">
        <v>2290</v>
      </c>
      <c r="D36" s="12">
        <v>21461</v>
      </c>
      <c r="E36" s="12">
        <f t="shared" si="0"/>
        <v>9.371615720524018</v>
      </c>
      <c r="F36" s="12">
        <v>63826</v>
      </c>
      <c r="G36" s="12">
        <f t="shared" si="1"/>
        <v>27.871615720524016</v>
      </c>
      <c r="H36" s="12">
        <v>0</v>
      </c>
      <c r="I36" s="12">
        <f t="shared" si="2"/>
        <v>0</v>
      </c>
      <c r="J36" s="12">
        <v>0</v>
      </c>
      <c r="K36" s="12">
        <f t="shared" si="3"/>
        <v>0</v>
      </c>
      <c r="L36" s="12">
        <v>321577</v>
      </c>
      <c r="M36" s="12">
        <f t="shared" si="4"/>
        <v>140.42663755458514</v>
      </c>
      <c r="N36" s="12">
        <v>26220</v>
      </c>
      <c r="O36" s="12">
        <f t="shared" si="5"/>
        <v>11.449781659388647</v>
      </c>
      <c r="P36" s="12">
        <v>7688</v>
      </c>
      <c r="Q36" s="12">
        <f t="shared" si="6"/>
        <v>3.3572052401746726</v>
      </c>
      <c r="R36" s="12">
        <v>45405</v>
      </c>
      <c r="S36" s="12">
        <f t="shared" si="7"/>
        <v>19.82751091703057</v>
      </c>
      <c r="T36" s="13">
        <f t="shared" si="8"/>
        <v>486177</v>
      </c>
      <c r="U36" s="12">
        <f t="shared" si="9"/>
        <v>212.30436681222707</v>
      </c>
    </row>
    <row r="37" spans="1:21" ht="12.75">
      <c r="A37" s="9">
        <v>34</v>
      </c>
      <c r="B37" s="2" t="s">
        <v>41</v>
      </c>
      <c r="C37" s="19">
        <v>5056</v>
      </c>
      <c r="D37" s="12">
        <v>79329</v>
      </c>
      <c r="E37" s="12">
        <f t="shared" si="0"/>
        <v>15.690071202531646</v>
      </c>
      <c r="F37" s="12">
        <v>93064</v>
      </c>
      <c r="G37" s="12">
        <f t="shared" si="1"/>
        <v>18.406645569620252</v>
      </c>
      <c r="H37" s="12">
        <v>472227</v>
      </c>
      <c r="I37" s="12">
        <f t="shared" si="2"/>
        <v>93.39932753164557</v>
      </c>
      <c r="J37" s="12">
        <v>49710</v>
      </c>
      <c r="K37" s="12">
        <f t="shared" si="3"/>
        <v>9.831882911392405</v>
      </c>
      <c r="L37" s="12">
        <v>693189</v>
      </c>
      <c r="M37" s="12">
        <f t="shared" si="4"/>
        <v>137.10225474683546</v>
      </c>
      <c r="N37" s="12">
        <v>0</v>
      </c>
      <c r="O37" s="12">
        <f t="shared" si="5"/>
        <v>0</v>
      </c>
      <c r="P37" s="12">
        <v>111208</v>
      </c>
      <c r="Q37" s="12">
        <f t="shared" si="6"/>
        <v>21.995253164556964</v>
      </c>
      <c r="R37" s="12">
        <v>0</v>
      </c>
      <c r="S37" s="12">
        <f t="shared" si="7"/>
        <v>0</v>
      </c>
      <c r="T37" s="13">
        <f t="shared" si="8"/>
        <v>1498727</v>
      </c>
      <c r="U37" s="12">
        <f t="shared" si="9"/>
        <v>296.4254351265823</v>
      </c>
    </row>
    <row r="38" spans="1:21" ht="12.75">
      <c r="A38" s="10">
        <v>35</v>
      </c>
      <c r="B38" s="3" t="s">
        <v>42</v>
      </c>
      <c r="C38" s="20">
        <v>7001</v>
      </c>
      <c r="D38" s="14">
        <v>82962</v>
      </c>
      <c r="E38" s="14">
        <f t="shared" si="0"/>
        <v>11.850021425510642</v>
      </c>
      <c r="F38" s="14">
        <v>28956</v>
      </c>
      <c r="G38" s="14">
        <f t="shared" si="1"/>
        <v>4.1359805742036855</v>
      </c>
      <c r="H38" s="14">
        <v>0</v>
      </c>
      <c r="I38" s="14">
        <f t="shared" si="2"/>
        <v>0</v>
      </c>
      <c r="J38" s="14">
        <v>27819</v>
      </c>
      <c r="K38" s="14">
        <f t="shared" si="3"/>
        <v>3.9735752035423513</v>
      </c>
      <c r="L38" s="14">
        <v>1166780</v>
      </c>
      <c r="M38" s="14">
        <f t="shared" si="4"/>
        <v>166.6590487073275</v>
      </c>
      <c r="N38" s="14">
        <v>363</v>
      </c>
      <c r="O38" s="14">
        <f t="shared" si="5"/>
        <v>0.05184973575203542</v>
      </c>
      <c r="P38" s="14">
        <v>341711</v>
      </c>
      <c r="Q38" s="14">
        <f t="shared" si="6"/>
        <v>48.80888444507927</v>
      </c>
      <c r="R38" s="14">
        <v>644473</v>
      </c>
      <c r="S38" s="14">
        <f t="shared" si="7"/>
        <v>92.054420797029</v>
      </c>
      <c r="T38" s="15">
        <f t="shared" si="8"/>
        <v>2293064</v>
      </c>
      <c r="U38" s="14">
        <f t="shared" si="9"/>
        <v>327.5337808884445</v>
      </c>
    </row>
    <row r="39" spans="1:21" ht="12.75">
      <c r="A39" s="9">
        <v>36</v>
      </c>
      <c r="B39" s="2" t="s">
        <v>43</v>
      </c>
      <c r="C39" s="19">
        <v>5874</v>
      </c>
      <c r="D39" s="12">
        <v>163393</v>
      </c>
      <c r="E39" s="12">
        <f t="shared" si="0"/>
        <v>27.816309159005787</v>
      </c>
      <c r="F39" s="12">
        <v>775784</v>
      </c>
      <c r="G39" s="12">
        <f t="shared" si="1"/>
        <v>132.07082056520258</v>
      </c>
      <c r="H39" s="12">
        <v>2156020</v>
      </c>
      <c r="I39" s="12">
        <f t="shared" si="2"/>
        <v>367.0446033367382</v>
      </c>
      <c r="J39" s="12">
        <v>18466</v>
      </c>
      <c r="K39" s="12">
        <f t="shared" si="3"/>
        <v>3.1436840313244807</v>
      </c>
      <c r="L39" s="12">
        <v>18221654</v>
      </c>
      <c r="M39" s="12">
        <f t="shared" si="4"/>
        <v>3102.086142322097</v>
      </c>
      <c r="N39" s="12">
        <v>580941</v>
      </c>
      <c r="O39" s="12">
        <f t="shared" si="5"/>
        <v>98.90040858018386</v>
      </c>
      <c r="P39" s="12">
        <v>20826</v>
      </c>
      <c r="Q39" s="12">
        <f t="shared" si="6"/>
        <v>3.5454545454545454</v>
      </c>
      <c r="R39" s="12">
        <v>38022</v>
      </c>
      <c r="S39" s="12">
        <f t="shared" si="7"/>
        <v>6.472931562819204</v>
      </c>
      <c r="T39" s="13">
        <f t="shared" si="8"/>
        <v>21975106</v>
      </c>
      <c r="U39" s="12">
        <f t="shared" si="9"/>
        <v>3741.080354102826</v>
      </c>
    </row>
    <row r="40" spans="1:21" ht="12.75">
      <c r="A40" s="9">
        <v>37</v>
      </c>
      <c r="B40" s="2" t="s">
        <v>44</v>
      </c>
      <c r="C40" s="19">
        <v>18646</v>
      </c>
      <c r="D40" s="12">
        <v>224959</v>
      </c>
      <c r="E40" s="12">
        <f t="shared" si="0"/>
        <v>12.064732382280383</v>
      </c>
      <c r="F40" s="12">
        <v>163080</v>
      </c>
      <c r="G40" s="12">
        <f t="shared" si="1"/>
        <v>8.746111766598734</v>
      </c>
      <c r="H40" s="12">
        <v>77000</v>
      </c>
      <c r="I40" s="12">
        <f t="shared" si="2"/>
        <v>4.129572026171833</v>
      </c>
      <c r="J40" s="12">
        <v>1945</v>
      </c>
      <c r="K40" s="12">
        <f t="shared" si="3"/>
        <v>0.10431191676498981</v>
      </c>
      <c r="L40" s="12">
        <v>543387</v>
      </c>
      <c r="M40" s="12">
        <f t="shared" si="4"/>
        <v>29.142282527083555</v>
      </c>
      <c r="N40" s="12">
        <v>32617</v>
      </c>
      <c r="O40" s="12">
        <f t="shared" si="5"/>
        <v>1.7492759841252816</v>
      </c>
      <c r="P40" s="12">
        <v>92888</v>
      </c>
      <c r="Q40" s="12">
        <f t="shared" si="6"/>
        <v>4.981658264507133</v>
      </c>
      <c r="R40" s="12">
        <v>4242394</v>
      </c>
      <c r="S40" s="12">
        <f t="shared" si="7"/>
        <v>227.5230076155744</v>
      </c>
      <c r="T40" s="13">
        <f t="shared" si="8"/>
        <v>5378270</v>
      </c>
      <c r="U40" s="12">
        <f t="shared" si="9"/>
        <v>288.4409524831063</v>
      </c>
    </row>
    <row r="41" spans="1:21" ht="12.75">
      <c r="A41" s="9">
        <v>38</v>
      </c>
      <c r="B41" s="2" t="s">
        <v>45</v>
      </c>
      <c r="C41" s="19">
        <v>2944</v>
      </c>
      <c r="D41" s="12">
        <v>28684</v>
      </c>
      <c r="E41" s="12">
        <f t="shared" si="0"/>
        <v>9.74320652173913</v>
      </c>
      <c r="F41" s="12">
        <v>0</v>
      </c>
      <c r="G41" s="12">
        <f t="shared" si="1"/>
        <v>0</v>
      </c>
      <c r="H41" s="12">
        <v>0</v>
      </c>
      <c r="I41" s="12">
        <f t="shared" si="2"/>
        <v>0</v>
      </c>
      <c r="J41" s="12">
        <v>120486</v>
      </c>
      <c r="K41" s="12">
        <f t="shared" si="3"/>
        <v>40.92595108695652</v>
      </c>
      <c r="L41" s="12">
        <v>4144228</v>
      </c>
      <c r="M41" s="12">
        <f t="shared" si="4"/>
        <v>1407.6861413043478</v>
      </c>
      <c r="N41" s="12">
        <v>76922</v>
      </c>
      <c r="O41" s="12">
        <f t="shared" si="5"/>
        <v>26.128396739130434</v>
      </c>
      <c r="P41" s="12">
        <v>90418</v>
      </c>
      <c r="Q41" s="12">
        <f t="shared" si="6"/>
        <v>30.71263586956522</v>
      </c>
      <c r="R41" s="12">
        <v>667192</v>
      </c>
      <c r="S41" s="12">
        <f t="shared" si="7"/>
        <v>226.62771739130434</v>
      </c>
      <c r="T41" s="13">
        <f t="shared" si="8"/>
        <v>5127930</v>
      </c>
      <c r="U41" s="12">
        <f t="shared" si="9"/>
        <v>1741.8240489130435</v>
      </c>
    </row>
    <row r="42" spans="1:21" ht="12.75">
      <c r="A42" s="9">
        <v>39</v>
      </c>
      <c r="B42" s="2" t="s">
        <v>46</v>
      </c>
      <c r="C42" s="19">
        <v>3028</v>
      </c>
      <c r="D42" s="12">
        <v>41852</v>
      </c>
      <c r="E42" s="12">
        <f t="shared" si="0"/>
        <v>13.821664464993395</v>
      </c>
      <c r="F42" s="12">
        <v>33619</v>
      </c>
      <c r="G42" s="12">
        <f t="shared" si="1"/>
        <v>11.102708058124174</v>
      </c>
      <c r="H42" s="12">
        <v>0</v>
      </c>
      <c r="I42" s="12">
        <f t="shared" si="2"/>
        <v>0</v>
      </c>
      <c r="J42" s="12">
        <v>1909</v>
      </c>
      <c r="K42" s="12">
        <f t="shared" si="3"/>
        <v>0.630449141347424</v>
      </c>
      <c r="L42" s="12">
        <v>434656</v>
      </c>
      <c r="M42" s="12">
        <f t="shared" si="4"/>
        <v>143.5455746367239</v>
      </c>
      <c r="N42" s="12">
        <v>4092</v>
      </c>
      <c r="O42" s="12">
        <f t="shared" si="5"/>
        <v>1.3513870541611626</v>
      </c>
      <c r="P42" s="12">
        <v>194713</v>
      </c>
      <c r="Q42" s="12">
        <f t="shared" si="6"/>
        <v>64.30416116248348</v>
      </c>
      <c r="R42" s="12">
        <v>78451</v>
      </c>
      <c r="S42" s="12">
        <f t="shared" si="7"/>
        <v>25.908520475561428</v>
      </c>
      <c r="T42" s="13">
        <f t="shared" si="8"/>
        <v>789292</v>
      </c>
      <c r="U42" s="12">
        <f t="shared" si="9"/>
        <v>260.664464993395</v>
      </c>
    </row>
    <row r="43" spans="1:21" ht="12.75">
      <c r="A43" s="10">
        <v>40</v>
      </c>
      <c r="B43" s="3" t="s">
        <v>47</v>
      </c>
      <c r="C43" s="20">
        <v>23976</v>
      </c>
      <c r="D43" s="14">
        <v>1178</v>
      </c>
      <c r="E43" s="14">
        <f t="shared" si="0"/>
        <v>0.04913246579913247</v>
      </c>
      <c r="F43" s="14">
        <v>140460</v>
      </c>
      <c r="G43" s="14">
        <f t="shared" si="1"/>
        <v>5.858358358358358</v>
      </c>
      <c r="H43" s="14">
        <v>480</v>
      </c>
      <c r="I43" s="14">
        <f t="shared" si="2"/>
        <v>0.02002002002002002</v>
      </c>
      <c r="J43" s="14">
        <v>27476</v>
      </c>
      <c r="K43" s="14">
        <f t="shared" si="3"/>
        <v>1.1459793126459794</v>
      </c>
      <c r="L43" s="14">
        <v>3446412</v>
      </c>
      <c r="M43" s="14">
        <f t="shared" si="4"/>
        <v>143.74424424424424</v>
      </c>
      <c r="N43" s="14">
        <v>7500</v>
      </c>
      <c r="O43" s="14">
        <f t="shared" si="5"/>
        <v>0.3128128128128128</v>
      </c>
      <c r="P43" s="14">
        <v>7513</v>
      </c>
      <c r="Q43" s="14">
        <f t="shared" si="6"/>
        <v>0.313355021688355</v>
      </c>
      <c r="R43" s="14">
        <v>10594014</v>
      </c>
      <c r="S43" s="14">
        <f t="shared" si="7"/>
        <v>441.8591091091091</v>
      </c>
      <c r="T43" s="15">
        <f t="shared" si="8"/>
        <v>14225033</v>
      </c>
      <c r="U43" s="14">
        <f t="shared" si="9"/>
        <v>593.303011344678</v>
      </c>
    </row>
    <row r="44" spans="1:21" ht="12.75">
      <c r="A44" s="9">
        <v>41</v>
      </c>
      <c r="B44" s="2" t="s">
        <v>48</v>
      </c>
      <c r="C44" s="19">
        <v>1537</v>
      </c>
      <c r="D44" s="12">
        <v>8059</v>
      </c>
      <c r="E44" s="12">
        <f t="shared" si="0"/>
        <v>5.243331164606376</v>
      </c>
      <c r="F44" s="12">
        <v>46175</v>
      </c>
      <c r="G44" s="12">
        <f t="shared" si="1"/>
        <v>30.042290175666885</v>
      </c>
      <c r="H44" s="12">
        <v>0</v>
      </c>
      <c r="I44" s="12">
        <f t="shared" si="2"/>
        <v>0</v>
      </c>
      <c r="J44" s="12">
        <v>26537</v>
      </c>
      <c r="K44" s="12">
        <f t="shared" si="3"/>
        <v>17.26545217957059</v>
      </c>
      <c r="L44" s="12">
        <v>177130</v>
      </c>
      <c r="M44" s="12">
        <f t="shared" si="4"/>
        <v>115.24398178269355</v>
      </c>
      <c r="N44" s="12">
        <v>0</v>
      </c>
      <c r="O44" s="12">
        <f t="shared" si="5"/>
        <v>0</v>
      </c>
      <c r="P44" s="12">
        <v>1654</v>
      </c>
      <c r="Q44" s="12">
        <f t="shared" si="6"/>
        <v>1.0761223162003903</v>
      </c>
      <c r="R44" s="12">
        <v>0</v>
      </c>
      <c r="S44" s="12">
        <f t="shared" si="7"/>
        <v>0</v>
      </c>
      <c r="T44" s="13">
        <f t="shared" si="8"/>
        <v>259555</v>
      </c>
      <c r="U44" s="12">
        <f t="shared" si="9"/>
        <v>168.8711776187378</v>
      </c>
    </row>
    <row r="45" spans="1:21" ht="12.75">
      <c r="A45" s="9">
        <v>42</v>
      </c>
      <c r="B45" s="2" t="s">
        <v>49</v>
      </c>
      <c r="C45" s="19">
        <v>3436</v>
      </c>
      <c r="D45" s="12">
        <v>52051</v>
      </c>
      <c r="E45" s="12">
        <f t="shared" si="0"/>
        <v>15.14871944121071</v>
      </c>
      <c r="F45" s="12">
        <v>46105</v>
      </c>
      <c r="G45" s="12">
        <f t="shared" si="1"/>
        <v>13.418218859138532</v>
      </c>
      <c r="H45" s="12">
        <v>0</v>
      </c>
      <c r="I45" s="12">
        <f t="shared" si="2"/>
        <v>0</v>
      </c>
      <c r="J45" s="12">
        <v>7233</v>
      </c>
      <c r="K45" s="12">
        <f t="shared" si="3"/>
        <v>2.1050640279394646</v>
      </c>
      <c r="L45" s="12">
        <v>149200</v>
      </c>
      <c r="M45" s="12">
        <f t="shared" si="4"/>
        <v>43.42258440046566</v>
      </c>
      <c r="N45" s="12">
        <v>0</v>
      </c>
      <c r="O45" s="12">
        <f t="shared" si="5"/>
        <v>0</v>
      </c>
      <c r="P45" s="12">
        <v>47980</v>
      </c>
      <c r="Q45" s="12">
        <f t="shared" si="6"/>
        <v>13.963911525029104</v>
      </c>
      <c r="R45" s="12">
        <v>774071</v>
      </c>
      <c r="S45" s="12">
        <f t="shared" si="7"/>
        <v>225.2825960419092</v>
      </c>
      <c r="T45" s="13">
        <f t="shared" si="8"/>
        <v>1076640</v>
      </c>
      <c r="U45" s="12">
        <f t="shared" si="9"/>
        <v>313.34109429569264</v>
      </c>
    </row>
    <row r="46" spans="1:21" ht="12.75">
      <c r="A46" s="9">
        <v>43</v>
      </c>
      <c r="B46" s="2" t="s">
        <v>50</v>
      </c>
      <c r="C46" s="19">
        <v>4325</v>
      </c>
      <c r="D46" s="12">
        <v>39510</v>
      </c>
      <c r="E46" s="12">
        <f t="shared" si="0"/>
        <v>9.135260115606936</v>
      </c>
      <c r="F46" s="12">
        <v>14467</v>
      </c>
      <c r="G46" s="12">
        <f t="shared" si="1"/>
        <v>3.344971098265896</v>
      </c>
      <c r="H46" s="12">
        <v>0</v>
      </c>
      <c r="I46" s="12">
        <f t="shared" si="2"/>
        <v>0</v>
      </c>
      <c r="J46" s="12">
        <v>3250</v>
      </c>
      <c r="K46" s="12">
        <f t="shared" si="3"/>
        <v>0.7514450867052023</v>
      </c>
      <c r="L46" s="12">
        <v>478325</v>
      </c>
      <c r="M46" s="12">
        <f t="shared" si="4"/>
        <v>110.59537572254335</v>
      </c>
      <c r="N46" s="12">
        <v>552</v>
      </c>
      <c r="O46" s="12">
        <f t="shared" si="5"/>
        <v>0.1276300578034682</v>
      </c>
      <c r="P46" s="12">
        <v>212516</v>
      </c>
      <c r="Q46" s="12">
        <f t="shared" si="6"/>
        <v>49.136647398843934</v>
      </c>
      <c r="R46" s="12">
        <v>293293</v>
      </c>
      <c r="S46" s="12">
        <f t="shared" si="7"/>
        <v>67.81341040462428</v>
      </c>
      <c r="T46" s="13">
        <f t="shared" si="8"/>
        <v>1041913</v>
      </c>
      <c r="U46" s="12">
        <f t="shared" si="9"/>
        <v>240.90473988439305</v>
      </c>
    </row>
    <row r="47" spans="1:21" ht="12.75">
      <c r="A47" s="9">
        <v>44</v>
      </c>
      <c r="B47" s="2" t="s">
        <v>51</v>
      </c>
      <c r="C47" s="19">
        <v>948</v>
      </c>
      <c r="D47" s="12">
        <v>9324</v>
      </c>
      <c r="E47" s="12">
        <f t="shared" si="0"/>
        <v>9.835443037974683</v>
      </c>
      <c r="F47" s="12">
        <v>69723269</v>
      </c>
      <c r="G47" s="12">
        <f t="shared" si="1"/>
        <v>73547.75210970464</v>
      </c>
      <c r="H47" s="12">
        <v>0</v>
      </c>
      <c r="I47" s="12">
        <f t="shared" si="2"/>
        <v>0</v>
      </c>
      <c r="J47" s="12">
        <v>591664</v>
      </c>
      <c r="K47" s="12">
        <f t="shared" si="3"/>
        <v>624.1181434599156</v>
      </c>
      <c r="L47" s="12">
        <v>954276</v>
      </c>
      <c r="M47" s="12">
        <f t="shared" si="4"/>
        <v>1006.620253164557</v>
      </c>
      <c r="N47" s="12">
        <v>0</v>
      </c>
      <c r="O47" s="12">
        <f t="shared" si="5"/>
        <v>0</v>
      </c>
      <c r="P47" s="12">
        <v>0</v>
      </c>
      <c r="Q47" s="12">
        <f t="shared" si="6"/>
        <v>0</v>
      </c>
      <c r="R47" s="12">
        <v>23261781</v>
      </c>
      <c r="S47" s="12">
        <f t="shared" si="7"/>
        <v>24537.743670886077</v>
      </c>
      <c r="T47" s="13">
        <f t="shared" si="8"/>
        <v>94540314</v>
      </c>
      <c r="U47" s="12">
        <f t="shared" si="9"/>
        <v>99726.06962025317</v>
      </c>
    </row>
    <row r="48" spans="1:21" ht="12.75">
      <c r="A48" s="10">
        <v>45</v>
      </c>
      <c r="B48" s="3" t="s">
        <v>52</v>
      </c>
      <c r="C48" s="20">
        <v>9858</v>
      </c>
      <c r="D48" s="14">
        <v>150089</v>
      </c>
      <c r="E48" s="14">
        <f t="shared" si="0"/>
        <v>15.22509636843173</v>
      </c>
      <c r="F48" s="14">
        <v>17892</v>
      </c>
      <c r="G48" s="14">
        <f t="shared" si="1"/>
        <v>1.8149726110772977</v>
      </c>
      <c r="H48" s="14">
        <v>481239</v>
      </c>
      <c r="I48" s="14">
        <f t="shared" si="2"/>
        <v>48.817102860620814</v>
      </c>
      <c r="J48" s="14">
        <v>165667</v>
      </c>
      <c r="K48" s="14">
        <f t="shared" si="3"/>
        <v>16.80533576790424</v>
      </c>
      <c r="L48" s="14">
        <v>554680</v>
      </c>
      <c r="M48" s="14">
        <f t="shared" si="4"/>
        <v>56.26699127612092</v>
      </c>
      <c r="N48" s="14">
        <v>1333</v>
      </c>
      <c r="O48" s="14">
        <f t="shared" si="5"/>
        <v>0.13522012578616352</v>
      </c>
      <c r="P48" s="14">
        <v>42825</v>
      </c>
      <c r="Q48" s="14">
        <f t="shared" si="6"/>
        <v>4.344187461959829</v>
      </c>
      <c r="R48" s="14">
        <v>4171715</v>
      </c>
      <c r="S48" s="14">
        <f t="shared" si="7"/>
        <v>423.1806654493812</v>
      </c>
      <c r="T48" s="15">
        <f t="shared" si="8"/>
        <v>5585440</v>
      </c>
      <c r="U48" s="14">
        <f t="shared" si="9"/>
        <v>566.5895719212822</v>
      </c>
    </row>
    <row r="49" spans="1:21" ht="12.75">
      <c r="A49" s="9">
        <v>46</v>
      </c>
      <c r="B49" s="2" t="s">
        <v>53</v>
      </c>
      <c r="C49" s="19">
        <v>1485</v>
      </c>
      <c r="D49" s="12">
        <v>12355</v>
      </c>
      <c r="E49" s="12">
        <f t="shared" si="0"/>
        <v>8.31986531986532</v>
      </c>
      <c r="F49" s="12">
        <v>24166</v>
      </c>
      <c r="G49" s="12">
        <f t="shared" si="1"/>
        <v>16.273400673400673</v>
      </c>
      <c r="H49" s="12">
        <v>0</v>
      </c>
      <c r="I49" s="12">
        <f t="shared" si="2"/>
        <v>0</v>
      </c>
      <c r="J49" s="12">
        <v>0</v>
      </c>
      <c r="K49" s="12">
        <f t="shared" si="3"/>
        <v>0</v>
      </c>
      <c r="L49" s="12">
        <v>86397</v>
      </c>
      <c r="M49" s="12">
        <f t="shared" si="4"/>
        <v>58.17979797979798</v>
      </c>
      <c r="N49" s="12">
        <v>0</v>
      </c>
      <c r="O49" s="12">
        <f t="shared" si="5"/>
        <v>0</v>
      </c>
      <c r="P49" s="12">
        <v>16990</v>
      </c>
      <c r="Q49" s="12">
        <f t="shared" si="6"/>
        <v>11.441077441077441</v>
      </c>
      <c r="R49" s="12">
        <v>0</v>
      </c>
      <c r="S49" s="12">
        <f t="shared" si="7"/>
        <v>0</v>
      </c>
      <c r="T49" s="13">
        <f t="shared" si="8"/>
        <v>139908</v>
      </c>
      <c r="U49" s="12">
        <f t="shared" si="9"/>
        <v>94.21414141414141</v>
      </c>
    </row>
    <row r="50" spans="1:21" ht="12.75">
      <c r="A50" s="9">
        <v>47</v>
      </c>
      <c r="B50" s="2" t="s">
        <v>54</v>
      </c>
      <c r="C50" s="19">
        <v>4101</v>
      </c>
      <c r="D50" s="12">
        <v>35104</v>
      </c>
      <c r="E50" s="12">
        <f t="shared" si="0"/>
        <v>8.559863447939527</v>
      </c>
      <c r="F50" s="12">
        <v>44566</v>
      </c>
      <c r="G50" s="12">
        <f t="shared" si="1"/>
        <v>10.867105584003902</v>
      </c>
      <c r="H50" s="12">
        <v>96418</v>
      </c>
      <c r="I50" s="12">
        <f t="shared" si="2"/>
        <v>23.510851011948304</v>
      </c>
      <c r="J50" s="12">
        <v>110726</v>
      </c>
      <c r="K50" s="12">
        <f t="shared" si="3"/>
        <v>26.99975615703487</v>
      </c>
      <c r="L50" s="12">
        <v>1499099</v>
      </c>
      <c r="M50" s="12">
        <f t="shared" si="4"/>
        <v>365.54474518410143</v>
      </c>
      <c r="N50" s="12">
        <v>0</v>
      </c>
      <c r="O50" s="12">
        <f t="shared" si="5"/>
        <v>0</v>
      </c>
      <c r="P50" s="12">
        <v>480624</v>
      </c>
      <c r="Q50" s="12">
        <f t="shared" si="6"/>
        <v>117.19678127286028</v>
      </c>
      <c r="R50" s="12">
        <v>32136</v>
      </c>
      <c r="S50" s="12">
        <f t="shared" si="7"/>
        <v>7.836137527432333</v>
      </c>
      <c r="T50" s="13">
        <f t="shared" si="8"/>
        <v>2298673</v>
      </c>
      <c r="U50" s="12">
        <f t="shared" si="9"/>
        <v>560.5152401853206</v>
      </c>
    </row>
    <row r="51" spans="1:21" ht="12.75">
      <c r="A51" s="9">
        <v>48</v>
      </c>
      <c r="B51" s="2" t="s">
        <v>55</v>
      </c>
      <c r="C51" s="19">
        <v>6872</v>
      </c>
      <c r="D51" s="12">
        <v>716</v>
      </c>
      <c r="E51" s="12">
        <f t="shared" si="0"/>
        <v>0.10419091967403958</v>
      </c>
      <c r="F51" s="12">
        <v>57911</v>
      </c>
      <c r="G51" s="12">
        <f t="shared" si="1"/>
        <v>8.42709545983702</v>
      </c>
      <c r="H51" s="12">
        <v>15816</v>
      </c>
      <c r="I51" s="12">
        <f t="shared" si="2"/>
        <v>2.3015133876600697</v>
      </c>
      <c r="J51" s="12">
        <v>153204</v>
      </c>
      <c r="K51" s="12">
        <f t="shared" si="3"/>
        <v>22.29394644935972</v>
      </c>
      <c r="L51" s="12">
        <v>710467</v>
      </c>
      <c r="M51" s="12">
        <f t="shared" si="4"/>
        <v>103.38576833527357</v>
      </c>
      <c r="N51" s="12">
        <v>47997</v>
      </c>
      <c r="O51" s="12">
        <f t="shared" si="5"/>
        <v>6.984429569266589</v>
      </c>
      <c r="P51" s="12">
        <v>136955</v>
      </c>
      <c r="Q51" s="12">
        <f t="shared" si="6"/>
        <v>19.92942374854482</v>
      </c>
      <c r="R51" s="12">
        <v>0</v>
      </c>
      <c r="S51" s="12">
        <f t="shared" si="7"/>
        <v>0</v>
      </c>
      <c r="T51" s="13">
        <f t="shared" si="8"/>
        <v>1123066</v>
      </c>
      <c r="U51" s="12">
        <f t="shared" si="9"/>
        <v>163.42636786961583</v>
      </c>
    </row>
    <row r="52" spans="1:21" ht="12.75">
      <c r="A52" s="9">
        <v>49</v>
      </c>
      <c r="B52" s="2" t="s">
        <v>56</v>
      </c>
      <c r="C52" s="19">
        <v>15637</v>
      </c>
      <c r="D52" s="12">
        <v>166237</v>
      </c>
      <c r="E52" s="12">
        <f t="shared" si="0"/>
        <v>10.631003389396943</v>
      </c>
      <c r="F52" s="12">
        <v>72760</v>
      </c>
      <c r="G52" s="12">
        <f t="shared" si="1"/>
        <v>4.653066444970263</v>
      </c>
      <c r="H52" s="12">
        <v>0</v>
      </c>
      <c r="I52" s="12">
        <f t="shared" si="2"/>
        <v>0</v>
      </c>
      <c r="J52" s="12">
        <v>88634</v>
      </c>
      <c r="K52" s="12">
        <f t="shared" si="3"/>
        <v>5.668222804885848</v>
      </c>
      <c r="L52" s="12">
        <v>1769623</v>
      </c>
      <c r="M52" s="12">
        <f t="shared" si="4"/>
        <v>113.16895824007163</v>
      </c>
      <c r="N52" s="12">
        <v>94784</v>
      </c>
      <c r="O52" s="12">
        <f t="shared" si="5"/>
        <v>6.061520752062416</v>
      </c>
      <c r="P52" s="12">
        <v>48653</v>
      </c>
      <c r="Q52" s="12">
        <f t="shared" si="6"/>
        <v>3.1114024429238345</v>
      </c>
      <c r="R52" s="12">
        <v>0</v>
      </c>
      <c r="S52" s="12">
        <f t="shared" si="7"/>
        <v>0</v>
      </c>
      <c r="T52" s="13">
        <f t="shared" si="8"/>
        <v>2240691</v>
      </c>
      <c r="U52" s="12">
        <f t="shared" si="9"/>
        <v>143.29417407431092</v>
      </c>
    </row>
    <row r="53" spans="1:21" ht="12.75">
      <c r="A53" s="10">
        <v>50</v>
      </c>
      <c r="B53" s="3" t="s">
        <v>57</v>
      </c>
      <c r="C53" s="20">
        <v>8694</v>
      </c>
      <c r="D53" s="14">
        <v>72549</v>
      </c>
      <c r="E53" s="14">
        <f t="shared" si="0"/>
        <v>8.34472049689441</v>
      </c>
      <c r="F53" s="14">
        <v>63975</v>
      </c>
      <c r="G53" s="14">
        <f t="shared" si="1"/>
        <v>7.358523119392685</v>
      </c>
      <c r="H53" s="14">
        <v>0</v>
      </c>
      <c r="I53" s="14">
        <f t="shared" si="2"/>
        <v>0</v>
      </c>
      <c r="J53" s="14">
        <v>35979</v>
      </c>
      <c r="K53" s="14">
        <f t="shared" si="3"/>
        <v>4.138371290545203</v>
      </c>
      <c r="L53" s="14">
        <v>1178715</v>
      </c>
      <c r="M53" s="14">
        <f t="shared" si="4"/>
        <v>135.57798481711527</v>
      </c>
      <c r="N53" s="14">
        <v>1808</v>
      </c>
      <c r="O53" s="14">
        <f t="shared" si="5"/>
        <v>0.2079595123073384</v>
      </c>
      <c r="P53" s="14">
        <v>32116</v>
      </c>
      <c r="Q53" s="14">
        <f t="shared" si="6"/>
        <v>3.6940418679549114</v>
      </c>
      <c r="R53" s="14">
        <v>829843</v>
      </c>
      <c r="S53" s="14">
        <f t="shared" si="7"/>
        <v>95.45008051529791</v>
      </c>
      <c r="T53" s="15">
        <f t="shared" si="8"/>
        <v>2214985</v>
      </c>
      <c r="U53" s="14">
        <f t="shared" si="9"/>
        <v>254.77168161950772</v>
      </c>
    </row>
    <row r="54" spans="1:21" ht="12.75">
      <c r="A54" s="9">
        <v>51</v>
      </c>
      <c r="B54" s="2" t="s">
        <v>58</v>
      </c>
      <c r="C54" s="19">
        <v>10195</v>
      </c>
      <c r="D54" s="12">
        <v>106010</v>
      </c>
      <c r="E54" s="12">
        <f t="shared" si="0"/>
        <v>10.39823442864149</v>
      </c>
      <c r="F54" s="12">
        <v>108673</v>
      </c>
      <c r="G54" s="12">
        <f t="shared" si="1"/>
        <v>10.659440902403139</v>
      </c>
      <c r="H54" s="12">
        <v>0</v>
      </c>
      <c r="I54" s="12">
        <f t="shared" si="2"/>
        <v>0</v>
      </c>
      <c r="J54" s="12">
        <v>37156</v>
      </c>
      <c r="K54" s="12">
        <f t="shared" si="3"/>
        <v>3.6445316331535067</v>
      </c>
      <c r="L54" s="12">
        <v>844634</v>
      </c>
      <c r="M54" s="12">
        <f t="shared" si="4"/>
        <v>82.84786660127513</v>
      </c>
      <c r="N54" s="12">
        <v>23219</v>
      </c>
      <c r="O54" s="12">
        <f t="shared" si="5"/>
        <v>2.277488965179009</v>
      </c>
      <c r="P54" s="12">
        <v>78686</v>
      </c>
      <c r="Q54" s="12">
        <f t="shared" si="6"/>
        <v>7.718097106424718</v>
      </c>
      <c r="R54" s="12">
        <v>13694</v>
      </c>
      <c r="S54" s="12">
        <f t="shared" si="7"/>
        <v>1.3432074546346249</v>
      </c>
      <c r="T54" s="13">
        <f t="shared" si="8"/>
        <v>1212072</v>
      </c>
      <c r="U54" s="12">
        <f t="shared" si="9"/>
        <v>118.88886709171162</v>
      </c>
    </row>
    <row r="55" spans="1:21" ht="12.75">
      <c r="A55" s="9">
        <v>52</v>
      </c>
      <c r="B55" s="2" t="s">
        <v>59</v>
      </c>
      <c r="C55" s="19">
        <v>34408</v>
      </c>
      <c r="D55" s="12">
        <v>3758</v>
      </c>
      <c r="E55" s="12">
        <f t="shared" si="0"/>
        <v>0.10921878632876075</v>
      </c>
      <c r="F55" s="12">
        <v>444710</v>
      </c>
      <c r="G55" s="12">
        <f t="shared" si="1"/>
        <v>12.924610555684724</v>
      </c>
      <c r="H55" s="12">
        <v>45070</v>
      </c>
      <c r="I55" s="12">
        <f t="shared" si="2"/>
        <v>1.3098697977214602</v>
      </c>
      <c r="J55" s="12">
        <v>375410</v>
      </c>
      <c r="K55" s="12">
        <f t="shared" si="3"/>
        <v>10.910544059521042</v>
      </c>
      <c r="L55" s="12">
        <v>10675681</v>
      </c>
      <c r="M55" s="12">
        <f t="shared" si="4"/>
        <v>310.267408742153</v>
      </c>
      <c r="N55" s="12">
        <v>357216</v>
      </c>
      <c r="O55" s="12">
        <f t="shared" si="5"/>
        <v>10.381771681004418</v>
      </c>
      <c r="P55" s="12">
        <v>280019</v>
      </c>
      <c r="Q55" s="12">
        <f t="shared" si="6"/>
        <v>8.138194605905603</v>
      </c>
      <c r="R55" s="12">
        <v>20481139</v>
      </c>
      <c r="S55" s="12">
        <f t="shared" si="7"/>
        <v>595.2435189490816</v>
      </c>
      <c r="T55" s="13">
        <f t="shared" si="8"/>
        <v>32663003</v>
      </c>
      <c r="U55" s="12">
        <f t="shared" si="9"/>
        <v>949.2851371774007</v>
      </c>
    </row>
    <row r="56" spans="1:21" ht="12.75">
      <c r="A56" s="9">
        <v>53</v>
      </c>
      <c r="B56" s="2" t="s">
        <v>60</v>
      </c>
      <c r="C56" s="19">
        <v>19214</v>
      </c>
      <c r="D56" s="12">
        <v>276213</v>
      </c>
      <c r="E56" s="12">
        <f t="shared" si="0"/>
        <v>14.375611533257</v>
      </c>
      <c r="F56" s="12">
        <v>607685</v>
      </c>
      <c r="G56" s="12">
        <f t="shared" si="1"/>
        <v>31.62719891745602</v>
      </c>
      <c r="H56" s="12">
        <v>7875</v>
      </c>
      <c r="I56" s="12">
        <f t="shared" si="2"/>
        <v>0.4098573956490059</v>
      </c>
      <c r="J56" s="12">
        <v>250285</v>
      </c>
      <c r="K56" s="12">
        <f t="shared" si="3"/>
        <v>13.026178827937962</v>
      </c>
      <c r="L56" s="12">
        <v>5191336</v>
      </c>
      <c r="M56" s="12">
        <f t="shared" si="4"/>
        <v>270.1850733839908</v>
      </c>
      <c r="N56" s="12">
        <v>338298</v>
      </c>
      <c r="O56" s="12">
        <f t="shared" si="5"/>
        <v>17.6068491724784</v>
      </c>
      <c r="P56" s="12">
        <v>3192996</v>
      </c>
      <c r="Q56" s="12">
        <f t="shared" si="6"/>
        <v>166.18070157177058</v>
      </c>
      <c r="R56" s="12">
        <v>465193</v>
      </c>
      <c r="S56" s="12">
        <f t="shared" si="7"/>
        <v>24.211148121161653</v>
      </c>
      <c r="T56" s="13">
        <f t="shared" si="8"/>
        <v>10329881</v>
      </c>
      <c r="U56" s="12">
        <f t="shared" si="9"/>
        <v>537.6226189237015</v>
      </c>
    </row>
    <row r="57" spans="1:21" ht="12.75">
      <c r="A57" s="9">
        <v>54</v>
      </c>
      <c r="B57" s="2" t="s">
        <v>61</v>
      </c>
      <c r="C57" s="19">
        <v>872</v>
      </c>
      <c r="D57" s="12">
        <v>46748</v>
      </c>
      <c r="E57" s="12">
        <f t="shared" si="0"/>
        <v>53.61009174311926</v>
      </c>
      <c r="F57" s="12">
        <v>10216</v>
      </c>
      <c r="G57" s="12">
        <f t="shared" si="1"/>
        <v>11.715596330275229</v>
      </c>
      <c r="H57" s="12">
        <v>0</v>
      </c>
      <c r="I57" s="12">
        <f t="shared" si="2"/>
        <v>0</v>
      </c>
      <c r="J57" s="12">
        <v>8247</v>
      </c>
      <c r="K57" s="12">
        <f t="shared" si="3"/>
        <v>9.457568807339449</v>
      </c>
      <c r="L57" s="12">
        <v>154227</v>
      </c>
      <c r="M57" s="12">
        <f t="shared" si="4"/>
        <v>176.8658256880734</v>
      </c>
      <c r="N57" s="12">
        <v>0</v>
      </c>
      <c r="O57" s="12">
        <f t="shared" si="5"/>
        <v>0</v>
      </c>
      <c r="P57" s="12">
        <v>9161</v>
      </c>
      <c r="Q57" s="12">
        <f t="shared" si="6"/>
        <v>10.505733944954128</v>
      </c>
      <c r="R57" s="12">
        <v>7458</v>
      </c>
      <c r="S57" s="12">
        <f t="shared" si="7"/>
        <v>8.552752293577981</v>
      </c>
      <c r="T57" s="13">
        <f t="shared" si="8"/>
        <v>236057</v>
      </c>
      <c r="U57" s="12">
        <f t="shared" si="9"/>
        <v>270.70756880733944</v>
      </c>
    </row>
    <row r="58" spans="1:21" ht="12.75">
      <c r="A58" s="10">
        <v>55</v>
      </c>
      <c r="B58" s="3" t="s">
        <v>62</v>
      </c>
      <c r="C58" s="20">
        <v>19061</v>
      </c>
      <c r="D58" s="14">
        <v>149273</v>
      </c>
      <c r="E58" s="14">
        <f t="shared" si="0"/>
        <v>7.83133098997954</v>
      </c>
      <c r="F58" s="14">
        <v>184132</v>
      </c>
      <c r="G58" s="14">
        <f t="shared" si="1"/>
        <v>9.660143749016315</v>
      </c>
      <c r="H58" s="14">
        <v>0</v>
      </c>
      <c r="I58" s="14">
        <f t="shared" si="2"/>
        <v>0</v>
      </c>
      <c r="J58" s="14">
        <v>358766</v>
      </c>
      <c r="K58" s="14">
        <f t="shared" si="3"/>
        <v>18.82199255023346</v>
      </c>
      <c r="L58" s="14">
        <v>1963479</v>
      </c>
      <c r="M58" s="14">
        <f t="shared" si="4"/>
        <v>103.01028277634961</v>
      </c>
      <c r="N58" s="14">
        <v>60219</v>
      </c>
      <c r="O58" s="14">
        <f t="shared" si="5"/>
        <v>3.1592781071297416</v>
      </c>
      <c r="P58" s="14">
        <v>888752</v>
      </c>
      <c r="Q58" s="14">
        <f t="shared" si="6"/>
        <v>46.62672472588007</v>
      </c>
      <c r="R58" s="14">
        <v>313670</v>
      </c>
      <c r="S58" s="14">
        <f t="shared" si="7"/>
        <v>16.456114579507897</v>
      </c>
      <c r="T58" s="15">
        <f t="shared" si="8"/>
        <v>3918291</v>
      </c>
      <c r="U58" s="14">
        <f t="shared" si="9"/>
        <v>205.56586747809664</v>
      </c>
    </row>
    <row r="59" spans="1:21" ht="12.75">
      <c r="A59" s="9">
        <v>56</v>
      </c>
      <c r="B59" s="2" t="s">
        <v>63</v>
      </c>
      <c r="C59" s="19">
        <v>3158</v>
      </c>
      <c r="D59" s="12">
        <v>52542</v>
      </c>
      <c r="E59" s="12">
        <f t="shared" si="0"/>
        <v>16.637745408486385</v>
      </c>
      <c r="F59" s="12">
        <v>1125</v>
      </c>
      <c r="G59" s="12">
        <f t="shared" si="1"/>
        <v>0.3562381253958201</v>
      </c>
      <c r="H59" s="12">
        <v>0</v>
      </c>
      <c r="I59" s="12">
        <f t="shared" si="2"/>
        <v>0</v>
      </c>
      <c r="J59" s="12">
        <v>18079</v>
      </c>
      <c r="K59" s="12">
        <f t="shared" si="3"/>
        <v>5.7248258391386955</v>
      </c>
      <c r="L59" s="12">
        <v>487447</v>
      </c>
      <c r="M59" s="12">
        <f t="shared" si="4"/>
        <v>154.35307156428118</v>
      </c>
      <c r="N59" s="12">
        <v>0</v>
      </c>
      <c r="O59" s="12">
        <f t="shared" si="5"/>
        <v>0</v>
      </c>
      <c r="P59" s="12">
        <v>12482</v>
      </c>
      <c r="Q59" s="12">
        <f t="shared" si="6"/>
        <v>3.9525015832805575</v>
      </c>
      <c r="R59" s="12">
        <v>0</v>
      </c>
      <c r="S59" s="12">
        <f t="shared" si="7"/>
        <v>0</v>
      </c>
      <c r="T59" s="13">
        <f t="shared" si="8"/>
        <v>571675</v>
      </c>
      <c r="U59" s="12">
        <f t="shared" si="9"/>
        <v>181.02438252058263</v>
      </c>
    </row>
    <row r="60" spans="1:21" ht="12.75">
      <c r="A60" s="9">
        <v>57</v>
      </c>
      <c r="B60" s="2" t="s">
        <v>64</v>
      </c>
      <c r="C60" s="19">
        <v>8926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v>0</v>
      </c>
      <c r="I60" s="12">
        <f t="shared" si="2"/>
        <v>0</v>
      </c>
      <c r="J60" s="12">
        <v>12718</v>
      </c>
      <c r="K60" s="12">
        <f t="shared" si="3"/>
        <v>1.4248263499887968</v>
      </c>
      <c r="L60" s="12">
        <v>548250</v>
      </c>
      <c r="M60" s="12">
        <f t="shared" si="4"/>
        <v>61.421689446560606</v>
      </c>
      <c r="N60" s="12">
        <v>97773</v>
      </c>
      <c r="O60" s="12">
        <f t="shared" si="5"/>
        <v>10.953730674434237</v>
      </c>
      <c r="P60" s="12">
        <v>79430</v>
      </c>
      <c r="Q60" s="12">
        <f t="shared" si="6"/>
        <v>8.898722832175666</v>
      </c>
      <c r="R60" s="12">
        <v>4413842</v>
      </c>
      <c r="S60" s="12">
        <f t="shared" si="7"/>
        <v>494.492717902756</v>
      </c>
      <c r="T60" s="13">
        <f t="shared" si="8"/>
        <v>5152013</v>
      </c>
      <c r="U60" s="12">
        <f t="shared" si="9"/>
        <v>577.1916872059153</v>
      </c>
    </row>
    <row r="61" spans="1:21" ht="12.75">
      <c r="A61" s="9">
        <v>58</v>
      </c>
      <c r="B61" s="2" t="s">
        <v>65</v>
      </c>
      <c r="C61" s="19">
        <v>9744</v>
      </c>
      <c r="D61" s="12">
        <v>116418</v>
      </c>
      <c r="E61" s="12">
        <f t="shared" si="0"/>
        <v>11.947660098522167</v>
      </c>
      <c r="F61" s="12">
        <v>93713</v>
      </c>
      <c r="G61" s="12">
        <f t="shared" si="1"/>
        <v>9.617508210180624</v>
      </c>
      <c r="H61" s="12">
        <v>0</v>
      </c>
      <c r="I61" s="12">
        <f t="shared" si="2"/>
        <v>0</v>
      </c>
      <c r="J61" s="12">
        <v>10908</v>
      </c>
      <c r="K61" s="12">
        <f t="shared" si="3"/>
        <v>1.1194581280788178</v>
      </c>
      <c r="L61" s="12">
        <v>556722</v>
      </c>
      <c r="M61" s="12">
        <f t="shared" si="4"/>
        <v>57.13485221674877</v>
      </c>
      <c r="N61" s="12">
        <v>0</v>
      </c>
      <c r="O61" s="12">
        <f t="shared" si="5"/>
        <v>0</v>
      </c>
      <c r="P61" s="12">
        <v>17875</v>
      </c>
      <c r="Q61" s="12">
        <f t="shared" si="6"/>
        <v>1.8344622331691298</v>
      </c>
      <c r="R61" s="12">
        <v>3549746</v>
      </c>
      <c r="S61" s="12">
        <f t="shared" si="7"/>
        <v>364.300697865353</v>
      </c>
      <c r="T61" s="13">
        <f t="shared" si="8"/>
        <v>4345382</v>
      </c>
      <c r="U61" s="12">
        <f t="shared" si="9"/>
        <v>445.9546387520525</v>
      </c>
    </row>
    <row r="62" spans="1:21" ht="12.75">
      <c r="A62" s="9">
        <v>59</v>
      </c>
      <c r="B62" s="2" t="s">
        <v>66</v>
      </c>
      <c r="C62" s="19">
        <v>4896</v>
      </c>
      <c r="D62" s="12">
        <v>58297</v>
      </c>
      <c r="E62" s="12">
        <f t="shared" si="0"/>
        <v>11.907066993464053</v>
      </c>
      <c r="F62" s="12">
        <v>65450</v>
      </c>
      <c r="G62" s="12">
        <f t="shared" si="1"/>
        <v>13.368055555555555</v>
      </c>
      <c r="H62" s="12">
        <v>0</v>
      </c>
      <c r="I62" s="12">
        <f t="shared" si="2"/>
        <v>0</v>
      </c>
      <c r="J62" s="12">
        <v>48332</v>
      </c>
      <c r="K62" s="12">
        <f t="shared" si="3"/>
        <v>9.87173202614379</v>
      </c>
      <c r="L62" s="12">
        <v>565608</v>
      </c>
      <c r="M62" s="12">
        <f t="shared" si="4"/>
        <v>115.52450980392157</v>
      </c>
      <c r="N62" s="12">
        <v>0</v>
      </c>
      <c r="O62" s="12">
        <f t="shared" si="5"/>
        <v>0</v>
      </c>
      <c r="P62" s="12">
        <v>29998</v>
      </c>
      <c r="Q62" s="12">
        <f t="shared" si="6"/>
        <v>6.127042483660131</v>
      </c>
      <c r="R62" s="12">
        <v>11825866</v>
      </c>
      <c r="S62" s="12">
        <f t="shared" si="7"/>
        <v>2415.4138071895427</v>
      </c>
      <c r="T62" s="13">
        <f t="shared" si="8"/>
        <v>12593551</v>
      </c>
      <c r="U62" s="12">
        <f t="shared" si="9"/>
        <v>2572.2122140522874</v>
      </c>
    </row>
    <row r="63" spans="1:21" ht="12.75">
      <c r="A63" s="10">
        <v>60</v>
      </c>
      <c r="B63" s="3" t="s">
        <v>67</v>
      </c>
      <c r="C63" s="20">
        <v>7501</v>
      </c>
      <c r="D63" s="14">
        <v>85097</v>
      </c>
      <c r="E63" s="14">
        <f t="shared" si="0"/>
        <v>11.344754032795628</v>
      </c>
      <c r="F63" s="14">
        <v>32337</v>
      </c>
      <c r="G63" s="14">
        <f t="shared" si="1"/>
        <v>4.311025196640448</v>
      </c>
      <c r="H63" s="14">
        <v>0</v>
      </c>
      <c r="I63" s="14">
        <f t="shared" si="2"/>
        <v>0</v>
      </c>
      <c r="J63" s="14">
        <v>49369</v>
      </c>
      <c r="K63" s="14">
        <f t="shared" si="3"/>
        <v>6.581655779229436</v>
      </c>
      <c r="L63" s="14">
        <v>383296</v>
      </c>
      <c r="M63" s="14">
        <f t="shared" si="4"/>
        <v>51.09932009065458</v>
      </c>
      <c r="N63" s="14">
        <v>0</v>
      </c>
      <c r="O63" s="14">
        <f t="shared" si="5"/>
        <v>0</v>
      </c>
      <c r="P63" s="14">
        <v>54946</v>
      </c>
      <c r="Q63" s="14">
        <f t="shared" si="6"/>
        <v>7.325156645780563</v>
      </c>
      <c r="R63" s="14">
        <v>5960598</v>
      </c>
      <c r="S63" s="14">
        <f t="shared" si="7"/>
        <v>794.6404479402746</v>
      </c>
      <c r="T63" s="15">
        <f t="shared" si="8"/>
        <v>6565643</v>
      </c>
      <c r="U63" s="14">
        <f t="shared" si="9"/>
        <v>875.3023596853753</v>
      </c>
    </row>
    <row r="64" spans="1:21" ht="12.75">
      <c r="A64" s="9">
        <v>61</v>
      </c>
      <c r="B64" s="2" t="s">
        <v>68</v>
      </c>
      <c r="C64" s="19">
        <v>3643</v>
      </c>
      <c r="D64" s="12">
        <v>53407</v>
      </c>
      <c r="E64" s="12">
        <f t="shared" si="0"/>
        <v>14.660170189404337</v>
      </c>
      <c r="F64" s="12">
        <v>50672</v>
      </c>
      <c r="G64" s="12">
        <f t="shared" si="1"/>
        <v>13.90941531704639</v>
      </c>
      <c r="H64" s="12">
        <v>11066</v>
      </c>
      <c r="I64" s="12">
        <f t="shared" si="2"/>
        <v>3.037606368377711</v>
      </c>
      <c r="J64" s="12">
        <v>0</v>
      </c>
      <c r="K64" s="12">
        <f t="shared" si="3"/>
        <v>0</v>
      </c>
      <c r="L64" s="12">
        <v>463178</v>
      </c>
      <c r="M64" s="12">
        <f t="shared" si="4"/>
        <v>127.14191600329399</v>
      </c>
      <c r="N64" s="12">
        <v>11699</v>
      </c>
      <c r="O64" s="12">
        <f t="shared" si="5"/>
        <v>3.211364260225089</v>
      </c>
      <c r="P64" s="12">
        <v>9866</v>
      </c>
      <c r="Q64" s="12">
        <f t="shared" si="6"/>
        <v>2.7082075212736756</v>
      </c>
      <c r="R64" s="12">
        <v>0</v>
      </c>
      <c r="S64" s="12">
        <f t="shared" si="7"/>
        <v>0</v>
      </c>
      <c r="T64" s="13">
        <f t="shared" si="8"/>
        <v>599888</v>
      </c>
      <c r="U64" s="12">
        <f t="shared" si="9"/>
        <v>164.6686796596212</v>
      </c>
    </row>
    <row r="65" spans="1:21" ht="12.75">
      <c r="A65" s="9">
        <v>62</v>
      </c>
      <c r="B65" s="2" t="s">
        <v>69</v>
      </c>
      <c r="C65" s="19">
        <v>2302</v>
      </c>
      <c r="D65" s="12">
        <v>19170</v>
      </c>
      <c r="E65" s="12">
        <f t="shared" si="0"/>
        <v>8.327541268462207</v>
      </c>
      <c r="F65" s="12">
        <v>9120</v>
      </c>
      <c r="G65" s="12">
        <f t="shared" si="1"/>
        <v>3.961772371850565</v>
      </c>
      <c r="H65" s="12">
        <v>5526</v>
      </c>
      <c r="I65" s="12">
        <f t="shared" si="2"/>
        <v>2.4005212858384013</v>
      </c>
      <c r="J65" s="12">
        <v>924</v>
      </c>
      <c r="K65" s="12">
        <f t="shared" si="3"/>
        <v>0.40139009556907035</v>
      </c>
      <c r="L65" s="12">
        <v>413358</v>
      </c>
      <c r="M65" s="12">
        <f t="shared" si="4"/>
        <v>179.56472632493484</v>
      </c>
      <c r="N65" s="12">
        <v>0</v>
      </c>
      <c r="O65" s="12">
        <f t="shared" si="5"/>
        <v>0</v>
      </c>
      <c r="P65" s="12">
        <v>4489</v>
      </c>
      <c r="Q65" s="12">
        <f t="shared" si="6"/>
        <v>1.9500434404865334</v>
      </c>
      <c r="R65" s="12">
        <v>0</v>
      </c>
      <c r="S65" s="12">
        <f t="shared" si="7"/>
        <v>0</v>
      </c>
      <c r="T65" s="13">
        <f t="shared" si="8"/>
        <v>452587</v>
      </c>
      <c r="U65" s="12">
        <f t="shared" si="9"/>
        <v>196.6059947871416</v>
      </c>
    </row>
    <row r="66" spans="1:21" ht="12.75">
      <c r="A66" s="9">
        <v>63</v>
      </c>
      <c r="B66" s="2" t="s">
        <v>70</v>
      </c>
      <c r="C66" s="19">
        <v>2508</v>
      </c>
      <c r="D66" s="12">
        <v>22918</v>
      </c>
      <c r="E66" s="12">
        <f t="shared" si="0"/>
        <v>9.137958532695375</v>
      </c>
      <c r="F66" s="12">
        <v>25192</v>
      </c>
      <c r="G66" s="12">
        <f t="shared" si="1"/>
        <v>10.044657097288676</v>
      </c>
      <c r="H66" s="12">
        <v>8100</v>
      </c>
      <c r="I66" s="12">
        <f t="shared" si="2"/>
        <v>3.229665071770335</v>
      </c>
      <c r="J66" s="12">
        <v>49665</v>
      </c>
      <c r="K66" s="12">
        <f t="shared" si="3"/>
        <v>19.80263157894737</v>
      </c>
      <c r="L66" s="12">
        <v>313037</v>
      </c>
      <c r="M66" s="12">
        <f t="shared" si="4"/>
        <v>124.81539074960128</v>
      </c>
      <c r="N66" s="12">
        <v>0</v>
      </c>
      <c r="O66" s="12">
        <f t="shared" si="5"/>
        <v>0</v>
      </c>
      <c r="P66" s="12">
        <v>24200</v>
      </c>
      <c r="Q66" s="12">
        <f t="shared" si="6"/>
        <v>9.649122807017545</v>
      </c>
      <c r="R66" s="12">
        <v>-8804</v>
      </c>
      <c r="S66" s="12">
        <f t="shared" si="7"/>
        <v>-3.5103668261562997</v>
      </c>
      <c r="T66" s="13">
        <f t="shared" si="8"/>
        <v>434308</v>
      </c>
      <c r="U66" s="12">
        <f t="shared" si="9"/>
        <v>173.16905901116428</v>
      </c>
    </row>
    <row r="67" spans="1:21" ht="12.75">
      <c r="A67" s="9">
        <v>64</v>
      </c>
      <c r="B67" s="2" t="s">
        <v>71</v>
      </c>
      <c r="C67" s="19">
        <v>2772</v>
      </c>
      <c r="D67" s="12">
        <v>14128</v>
      </c>
      <c r="E67" s="12">
        <f t="shared" si="0"/>
        <v>5.096681096681096</v>
      </c>
      <c r="F67" s="12">
        <v>32856</v>
      </c>
      <c r="G67" s="12">
        <f t="shared" si="1"/>
        <v>11.852813852813853</v>
      </c>
      <c r="H67" s="12">
        <v>0</v>
      </c>
      <c r="I67" s="12">
        <f t="shared" si="2"/>
        <v>0</v>
      </c>
      <c r="J67" s="12">
        <v>106301</v>
      </c>
      <c r="K67" s="12">
        <f t="shared" si="3"/>
        <v>38.348124098124096</v>
      </c>
      <c r="L67" s="12">
        <v>332984</v>
      </c>
      <c r="M67" s="12">
        <f t="shared" si="4"/>
        <v>120.12409812409813</v>
      </c>
      <c r="N67" s="12">
        <v>0</v>
      </c>
      <c r="O67" s="12">
        <f t="shared" si="5"/>
        <v>0</v>
      </c>
      <c r="P67" s="12">
        <v>3720</v>
      </c>
      <c r="Q67" s="12">
        <f t="shared" si="6"/>
        <v>1.341991341991342</v>
      </c>
      <c r="R67" s="12">
        <v>785602</v>
      </c>
      <c r="S67" s="12">
        <f t="shared" si="7"/>
        <v>283.4062049062049</v>
      </c>
      <c r="T67" s="13">
        <f t="shared" si="8"/>
        <v>1275591</v>
      </c>
      <c r="U67" s="12">
        <f t="shared" si="9"/>
        <v>460.1699134199134</v>
      </c>
    </row>
    <row r="68" spans="1:21" ht="12.75">
      <c r="A68" s="9">
        <v>65</v>
      </c>
      <c r="B68" s="2" t="s">
        <v>72</v>
      </c>
      <c r="C68" s="19">
        <v>9211</v>
      </c>
      <c r="D68" s="12">
        <v>57359</v>
      </c>
      <c r="E68" s="12">
        <f t="shared" si="0"/>
        <v>6.227228313972424</v>
      </c>
      <c r="F68" s="12">
        <v>47615</v>
      </c>
      <c r="G68" s="12">
        <f t="shared" si="1"/>
        <v>5.169362718488763</v>
      </c>
      <c r="H68" s="12">
        <v>0</v>
      </c>
      <c r="I68" s="12">
        <f t="shared" si="2"/>
        <v>0</v>
      </c>
      <c r="J68" s="12">
        <v>0</v>
      </c>
      <c r="K68" s="12">
        <f t="shared" si="3"/>
        <v>0</v>
      </c>
      <c r="L68" s="12">
        <v>987431</v>
      </c>
      <c r="M68" s="12">
        <f t="shared" si="4"/>
        <v>107.20128107697319</v>
      </c>
      <c r="N68" s="12">
        <v>44527</v>
      </c>
      <c r="O68" s="12">
        <f t="shared" si="5"/>
        <v>4.83411138855716</v>
      </c>
      <c r="P68" s="12">
        <v>441443</v>
      </c>
      <c r="Q68" s="12">
        <f t="shared" si="6"/>
        <v>47.9256323960482</v>
      </c>
      <c r="R68" s="12">
        <v>404700</v>
      </c>
      <c r="S68" s="12">
        <f t="shared" si="7"/>
        <v>43.936597546411896</v>
      </c>
      <c r="T68" s="13">
        <f t="shared" si="8"/>
        <v>1983075</v>
      </c>
      <c r="U68" s="12">
        <f t="shared" si="9"/>
        <v>215.29421344045164</v>
      </c>
    </row>
    <row r="69" spans="1:21" ht="12.75">
      <c r="A69" s="10">
        <v>66</v>
      </c>
      <c r="B69" s="3" t="s">
        <v>73</v>
      </c>
      <c r="C69" s="20">
        <v>2470</v>
      </c>
      <c r="D69" s="14">
        <v>19258</v>
      </c>
      <c r="E69" s="14">
        <f>D69/$C69</f>
        <v>7.796761133603239</v>
      </c>
      <c r="F69" s="14">
        <v>27903</v>
      </c>
      <c r="G69" s="14">
        <f>F69/$C69</f>
        <v>11.296761133603239</v>
      </c>
      <c r="H69" s="14">
        <v>0</v>
      </c>
      <c r="I69" s="14">
        <f>H69/$C69</f>
        <v>0</v>
      </c>
      <c r="J69" s="14">
        <v>9646</v>
      </c>
      <c r="K69" s="14">
        <f>J69/$C69</f>
        <v>3.905263157894737</v>
      </c>
      <c r="L69" s="14">
        <v>251767</v>
      </c>
      <c r="M69" s="14">
        <f>L69/$C69</f>
        <v>101.92995951417004</v>
      </c>
      <c r="N69" s="14">
        <v>23679</v>
      </c>
      <c r="O69" s="14">
        <f>N69/$C69</f>
        <v>9.58663967611336</v>
      </c>
      <c r="P69" s="14">
        <v>16157</v>
      </c>
      <c r="Q69" s="14">
        <f>P69/$C69</f>
        <v>6.541295546558705</v>
      </c>
      <c r="R69" s="14">
        <v>1010027</v>
      </c>
      <c r="S69" s="14">
        <f>R69/$C69</f>
        <v>408.9178137651822</v>
      </c>
      <c r="T69" s="15">
        <f>D69+F69+H69+J69+L69+N69+P69+R69</f>
        <v>1358437</v>
      </c>
      <c r="U69" s="14">
        <f>T69/$C69</f>
        <v>549.9744939271255</v>
      </c>
    </row>
    <row r="70" spans="1:21" ht="12.75" customHeight="1">
      <c r="A70" s="9">
        <v>67</v>
      </c>
      <c r="B70" s="2" t="s">
        <v>87</v>
      </c>
      <c r="C70" s="19">
        <v>3548</v>
      </c>
      <c r="D70" s="12">
        <v>65692</v>
      </c>
      <c r="E70" s="12">
        <f t="shared" si="0"/>
        <v>18.5152198421646</v>
      </c>
      <c r="F70" s="12">
        <v>53682</v>
      </c>
      <c r="G70" s="12">
        <f t="shared" si="1"/>
        <v>15.13021420518602</v>
      </c>
      <c r="H70" s="12">
        <v>0</v>
      </c>
      <c r="I70" s="12">
        <f t="shared" si="2"/>
        <v>0</v>
      </c>
      <c r="J70" s="12">
        <v>0</v>
      </c>
      <c r="K70" s="12">
        <f t="shared" si="3"/>
        <v>0</v>
      </c>
      <c r="L70" s="12">
        <v>324508</v>
      </c>
      <c r="M70" s="12">
        <f t="shared" si="4"/>
        <v>91.46223224351748</v>
      </c>
      <c r="N70" s="12">
        <v>4200</v>
      </c>
      <c r="O70" s="12">
        <f t="shared" si="5"/>
        <v>1.1837655016910935</v>
      </c>
      <c r="P70" s="12">
        <v>138664</v>
      </c>
      <c r="Q70" s="12">
        <f t="shared" si="6"/>
        <v>39.082299887260426</v>
      </c>
      <c r="R70" s="12">
        <v>12648096</v>
      </c>
      <c r="S70" s="12">
        <f t="shared" si="7"/>
        <v>3564.8523111612176</v>
      </c>
      <c r="T70" s="13">
        <f>D70+F70+H70+J70+L70+N70+P70+R70</f>
        <v>13234842</v>
      </c>
      <c r="U70" s="12">
        <f t="shared" si="9"/>
        <v>3730.2260428410373</v>
      </c>
    </row>
    <row r="71" spans="1:21" ht="12.75">
      <c r="A71" s="10">
        <v>68</v>
      </c>
      <c r="B71" s="3" t="s">
        <v>88</v>
      </c>
      <c r="C71" s="20">
        <v>2433</v>
      </c>
      <c r="D71" s="14">
        <v>2681</v>
      </c>
      <c r="E71" s="14">
        <f>D71/$C71</f>
        <v>1.1019317714755446</v>
      </c>
      <c r="F71" s="14">
        <v>18178</v>
      </c>
      <c r="G71" s="14">
        <f>F71/$C71</f>
        <v>7.4714344430743935</v>
      </c>
      <c r="H71" s="14">
        <v>0</v>
      </c>
      <c r="I71" s="14">
        <f>H71/$C71</f>
        <v>0</v>
      </c>
      <c r="J71" s="14">
        <v>58244</v>
      </c>
      <c r="K71" s="14">
        <f>J71/$C71</f>
        <v>23.939169749280722</v>
      </c>
      <c r="L71" s="14">
        <v>428316</v>
      </c>
      <c r="M71" s="14">
        <f>L71/$C71</f>
        <v>176.04438964241677</v>
      </c>
      <c r="N71" s="14">
        <v>19205</v>
      </c>
      <c r="O71" s="14">
        <f>N71/$C71</f>
        <v>7.893547061241266</v>
      </c>
      <c r="P71" s="14">
        <v>134973</v>
      </c>
      <c r="Q71" s="14">
        <f>P71/$C71</f>
        <v>55.47595561035758</v>
      </c>
      <c r="R71" s="14">
        <v>139985</v>
      </c>
      <c r="S71" s="14">
        <f>R71/$C71</f>
        <v>57.535963830661736</v>
      </c>
      <c r="T71" s="15">
        <f>D71+F71+H71+J71+L71+N71+P71+R71</f>
        <v>801582</v>
      </c>
      <c r="U71" s="14">
        <f>T71/$C71</f>
        <v>329.462392108508</v>
      </c>
    </row>
    <row r="72" spans="1:21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8"/>
    </row>
    <row r="73" spans="1:21" ht="13.5" thickBot="1">
      <c r="A73" s="30"/>
      <c r="B73" s="7" t="s">
        <v>75</v>
      </c>
      <c r="C73" s="21">
        <f>SUM(C4:C71)</f>
        <v>648313</v>
      </c>
      <c r="D73" s="16">
        <f>SUM(D4:D71)</f>
        <v>6632893</v>
      </c>
      <c r="E73" s="16">
        <f>D73/$C73</f>
        <v>10.231004160027641</v>
      </c>
      <c r="F73" s="16">
        <f>SUM(F4:F71)</f>
        <v>76567264</v>
      </c>
      <c r="G73" s="16">
        <f>F73/$C73</f>
        <v>118.10231169203765</v>
      </c>
      <c r="H73" s="16">
        <f>SUM(H4:H71)</f>
        <v>4915241</v>
      </c>
      <c r="I73" s="16">
        <f>H73/$C73</f>
        <v>7.581586363376949</v>
      </c>
      <c r="J73" s="16">
        <f>SUM(J4:J71)</f>
        <v>4290847</v>
      </c>
      <c r="K73" s="16">
        <f>J73/$C73</f>
        <v>6.618480579596584</v>
      </c>
      <c r="L73" s="16">
        <f>SUM(L4:L71)</f>
        <v>143239111</v>
      </c>
      <c r="M73" s="16">
        <f>L73/$C73</f>
        <v>220.94129070371872</v>
      </c>
      <c r="N73" s="16">
        <f>SUM(N4:N71)</f>
        <v>5496900</v>
      </c>
      <c r="O73" s="16">
        <f>N73/$C73</f>
        <v>8.478774912735052</v>
      </c>
      <c r="P73" s="16">
        <f>SUM(P4:P71)</f>
        <v>16844492</v>
      </c>
      <c r="Q73" s="16">
        <f>P73/$C73</f>
        <v>25.982036454613745</v>
      </c>
      <c r="R73" s="16">
        <f>SUM(R4:R71)</f>
        <v>238902927</v>
      </c>
      <c r="S73" s="16">
        <f>R73/$C73</f>
        <v>368.49936219079365</v>
      </c>
      <c r="T73" s="17">
        <f>SUM(T4:T71)</f>
        <v>496889675</v>
      </c>
      <c r="U73" s="16">
        <f>T73/$C73</f>
        <v>766.4348470569</v>
      </c>
    </row>
    <row r="74" ht="13.5" thickTop="1"/>
    <row r="75" ht="12.75">
      <c r="A75" s="1" t="str">
        <f ca="1">CELL("filename")</f>
        <v>J:\mf\EFS\EDFIN_AC\Resource Allocation\FY05_06\Expenditures by Object 05-06\[Total Expenditures by Object_400 Purch Prop Services 05-06.xls]Pur Prop Services - 400</v>
      </c>
    </row>
  </sheetData>
  <mergeCells count="2">
    <mergeCell ref="T2:T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&amp;C&amp;12Purchased Property Services  - Expenditures by Object - FY 2005-2006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2007-10-05T18:18:39Z</cp:lastPrinted>
  <dcterms:created xsi:type="dcterms:W3CDTF">2003-04-30T20:08:44Z</dcterms:created>
  <dcterms:modified xsi:type="dcterms:W3CDTF">2007-10-30T15:27:08Z</dcterms:modified>
  <cp:category/>
  <cp:version/>
  <cp:contentType/>
  <cp:contentStatus/>
</cp:coreProperties>
</file>