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0" windowWidth="7815" windowHeight="9480" activeTab="0"/>
  </bookViews>
  <sheets>
    <sheet name="Salaries - 100" sheetId="1" r:id="rId1"/>
  </sheets>
  <definedNames>
    <definedName name="_xlnm.Print_Area" localSheetId="0">'Salaries - 100'!$A$1:$AM$73</definedName>
    <definedName name="_xlnm.Print_Titles" localSheetId="0">'Salaries - 100'!$A:$B</definedName>
  </definedNames>
  <calcPr fullCalcOnLoad="1"/>
</workbook>
</file>

<file path=xl/sharedStrings.xml><?xml version="1.0" encoding="utf-8"?>
<sst xmlns="http://schemas.openxmlformats.org/spreadsheetml/2006/main" count="125" uniqueCount="108">
  <si>
    <t>LEA</t>
  </si>
  <si>
    <t>Salaries</t>
  </si>
  <si>
    <t>Regular Employees</t>
  </si>
  <si>
    <t>Officials/ Administrators/ Managers</t>
  </si>
  <si>
    <t>Teachers</t>
  </si>
  <si>
    <t>Therapists/ Specialists/ Counselors</t>
  </si>
  <si>
    <t>Clerical/ Secretarial</t>
  </si>
  <si>
    <t>Aides</t>
  </si>
  <si>
    <t>Service Workers</t>
  </si>
  <si>
    <t>Skilled Crafts</t>
  </si>
  <si>
    <t>Degreed Professionals</t>
  </si>
  <si>
    <t>Other</t>
  </si>
  <si>
    <t>Acting Employee</t>
  </si>
  <si>
    <t>Substitute Employee</t>
  </si>
  <si>
    <t>Other Temporary Employee</t>
  </si>
  <si>
    <t>Overtime</t>
  </si>
  <si>
    <t>Sabbatical Leave</t>
  </si>
  <si>
    <t>Stipend Pay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</si>
  <si>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</si>
  <si>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</si>
  <si>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</si>
  <si>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</si>
  <si>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</si>
  <si>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</si>
  <si>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</si>
  <si>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</si>
  <si>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</si>
  <si>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</si>
  <si>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</si>
  <si>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</si>
  <si>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</si>
  <si>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</si>
  <si>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</si>
  <si>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</si>
  <si>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</si>
  <si>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</si>
  <si>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</si>
  <si>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</si>
  <si>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</si>
  <si>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</si>
  <si>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</si>
  <si>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</si>
  <si>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</si>
  <si>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</si>
  <si>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</si>
  <si>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</si>
  <si>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</si>
  <si>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</si>
  <si>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</si>
  <si>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</si>
  <si>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</si>
  <si>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</si>
  <si>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</si>
  <si>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</si>
  <si>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</si>
  <si>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</si>
  <si>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</si>
  <si>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</si>
  <si>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</si>
  <si>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</si>
  <si>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</si>
  <si>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</si>
  <si>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</si>
  <si>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</si>
  <si>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</si>
  <si>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</si>
  <si>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</si>
  <si>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</si>
  <si>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</si>
  <si>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</si>
  <si>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</si>
  <si>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</si>
  <si>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</si>
  <si>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</si>
  <si>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</si>
  <si>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</si>
  <si>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</si>
  <si>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</si>
  <si>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</si>
  <si>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</si>
  <si>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</si>
  <si>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</si>
  <si>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</si>
  <si>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</si>
  <si>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 xml:space="preserve">Object Code 100 </t>
  </si>
  <si>
    <t>DISTRICT</t>
  </si>
  <si>
    <t>State Totals</t>
  </si>
  <si>
    <t>Per Pupil</t>
  </si>
  <si>
    <t xml:space="preserve">Object Code 110 </t>
  </si>
  <si>
    <t xml:space="preserve">Object Code 111 </t>
  </si>
  <si>
    <t xml:space="preserve">Object Code 112 </t>
  </si>
  <si>
    <t>Object Code 113</t>
  </si>
  <si>
    <t>Object Code 114</t>
  </si>
  <si>
    <t>Object Code 115</t>
  </si>
  <si>
    <t>Object Code 116</t>
  </si>
  <si>
    <t xml:space="preserve">Object Code 117 </t>
  </si>
  <si>
    <t>Object Code 118</t>
  </si>
  <si>
    <t xml:space="preserve">Object Code 119 </t>
  </si>
  <si>
    <t>Object Code 121</t>
  </si>
  <si>
    <t>Object Code 123</t>
  </si>
  <si>
    <t>Object Code 129</t>
  </si>
  <si>
    <t>Object Code 130</t>
  </si>
  <si>
    <t>Object Code 140</t>
  </si>
  <si>
    <t>Object Code 150</t>
  </si>
  <si>
    <t>Total Salaries Expenditures</t>
  </si>
  <si>
    <t>ZACHARY COMMUNITY</t>
  </si>
  <si>
    <t>CITY OF BAKER</t>
  </si>
  <si>
    <t>Jan.  2006 Elementary Secondary Membership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</si>
</sst>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75"/>
  <sheetViews>
    <sheetView tabSelected="1" zoomScaleSheetLayoutView="100" workbookViewId="0" topLeftCell="A1">
      <pane xSplit="3" ySplit="3" topLeftCell="A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D5" sqref="AD5"/>
    </sheetView>
  </sheetViews>
  <sheetFormatPr defaultColWidth="9.140625" defaultRowHeight="12.75"/>
  <cols>
    <col min="1" max="1" width="4.140625" style="1" bestFit="1" customWidth="1"/>
    <col min="2" max="2" width="18.57421875" style="1" customWidth="1"/>
    <col min="3" max="3" width="11.140625" style="1" customWidth="1"/>
    <col min="4" max="4" width="12.421875" style="1" customWidth="1"/>
    <col min="5" max="5" width="8.7109375" style="1" customWidth="1"/>
    <col min="6" max="6" width="12.7109375" style="1" customWidth="1"/>
    <col min="7" max="7" width="8.7109375" style="1" customWidth="1"/>
    <col min="8" max="8" width="14.421875" style="1" customWidth="1"/>
    <col min="9" max="9" width="8.7109375" style="1" customWidth="1"/>
    <col min="10" max="10" width="13.8515625" style="1" customWidth="1"/>
    <col min="11" max="11" width="8.7109375" style="1" customWidth="1"/>
    <col min="12" max="12" width="12.8515625" style="1" customWidth="1"/>
    <col min="13" max="13" width="8.7109375" style="1" customWidth="1"/>
    <col min="14" max="14" width="12.57421875" style="1" customWidth="1"/>
    <col min="15" max="15" width="8.7109375" style="1" customWidth="1"/>
    <col min="16" max="16" width="13.28125" style="1" customWidth="1"/>
    <col min="17" max="17" width="8.7109375" style="1" customWidth="1"/>
    <col min="18" max="18" width="12.57421875" style="1" customWidth="1"/>
    <col min="19" max="19" width="8.7109375" style="1" customWidth="1"/>
    <col min="20" max="20" width="14.57421875" style="1" customWidth="1"/>
    <col min="21" max="21" width="8.7109375" style="1" customWidth="1"/>
    <col min="22" max="22" width="14.7109375" style="1" customWidth="1"/>
    <col min="23" max="23" width="8.7109375" style="1" customWidth="1"/>
    <col min="24" max="24" width="14.28125" style="1" customWidth="1"/>
    <col min="25" max="25" width="8.7109375" style="1" customWidth="1"/>
    <col min="26" max="26" width="13.28125" style="1" bestFit="1" customWidth="1"/>
    <col min="27" max="27" width="8.7109375" style="1" customWidth="1"/>
    <col min="28" max="28" width="16.7109375" style="1" bestFit="1" customWidth="1"/>
    <col min="29" max="29" width="8.7109375" style="1" customWidth="1"/>
    <col min="30" max="30" width="15.28125" style="1" bestFit="1" customWidth="1"/>
    <col min="31" max="31" width="8.7109375" style="1" customWidth="1"/>
    <col min="32" max="32" width="13.57421875" style="1" customWidth="1"/>
    <col min="33" max="33" width="8.7109375" style="1" customWidth="1"/>
    <col min="34" max="34" width="12.421875" style="1" bestFit="1" customWidth="1"/>
    <col min="35" max="35" width="8.7109375" style="1" customWidth="1"/>
    <col min="36" max="36" width="12.421875" style="1" bestFit="1" customWidth="1"/>
    <col min="37" max="37" width="8.7109375" style="1" customWidth="1"/>
    <col min="38" max="38" width="13.7109375" style="1" bestFit="1" customWidth="1"/>
    <col min="39" max="39" width="8.7109375" style="1" customWidth="1"/>
    <col min="40" max="16384" width="9.140625" style="1" customWidth="1"/>
  </cols>
  <sheetData>
    <row r="2" spans="3:39" ht="38.25">
      <c r="C2" s="33" t="s">
        <v>107</v>
      </c>
      <c r="D2" s="24" t="s">
        <v>1</v>
      </c>
      <c r="E2" s="18"/>
      <c r="F2" s="24" t="s">
        <v>2</v>
      </c>
      <c r="G2" s="18"/>
      <c r="H2" s="24" t="s">
        <v>3</v>
      </c>
      <c r="I2" s="23"/>
      <c r="J2" s="29" t="s">
        <v>4</v>
      </c>
      <c r="K2" s="18"/>
      <c r="L2" s="24" t="s">
        <v>5</v>
      </c>
      <c r="M2" s="18"/>
      <c r="N2" s="24" t="s">
        <v>6</v>
      </c>
      <c r="O2" s="18"/>
      <c r="P2" s="29" t="s">
        <v>7</v>
      </c>
      <c r="Q2" s="18"/>
      <c r="R2" s="29" t="s">
        <v>8</v>
      </c>
      <c r="S2" s="18"/>
      <c r="T2" s="24" t="s">
        <v>9</v>
      </c>
      <c r="U2" s="18"/>
      <c r="V2" s="24" t="s">
        <v>10</v>
      </c>
      <c r="W2" s="18"/>
      <c r="X2" s="24" t="s">
        <v>11</v>
      </c>
      <c r="Y2" s="18"/>
      <c r="Z2" s="29" t="s">
        <v>12</v>
      </c>
      <c r="AA2" s="18"/>
      <c r="AB2" s="24" t="s">
        <v>13</v>
      </c>
      <c r="AC2" s="18"/>
      <c r="AD2" s="24" t="s">
        <v>14</v>
      </c>
      <c r="AE2" s="18"/>
      <c r="AF2" s="24" t="s">
        <v>15</v>
      </c>
      <c r="AG2" s="18"/>
      <c r="AH2" s="29" t="s">
        <v>16</v>
      </c>
      <c r="AI2" s="18"/>
      <c r="AJ2" s="24" t="s">
        <v>17</v>
      </c>
      <c r="AK2" s="18"/>
      <c r="AL2" s="31" t="s">
        <v>104</v>
      </c>
      <c r="AM2" s="18"/>
    </row>
    <row r="3" spans="1:39" ht="15" customHeight="1">
      <c r="A3" s="8" t="s">
        <v>0</v>
      </c>
      <c r="B3" s="4" t="s">
        <v>85</v>
      </c>
      <c r="C3" s="34"/>
      <c r="D3" s="5" t="s">
        <v>84</v>
      </c>
      <c r="E3" s="22" t="s">
        <v>87</v>
      </c>
      <c r="F3" s="5" t="s">
        <v>88</v>
      </c>
      <c r="G3" s="22" t="s">
        <v>87</v>
      </c>
      <c r="H3" s="5" t="s">
        <v>89</v>
      </c>
      <c r="I3" s="22" t="s">
        <v>87</v>
      </c>
      <c r="J3" s="5" t="s">
        <v>90</v>
      </c>
      <c r="K3" s="22" t="s">
        <v>87</v>
      </c>
      <c r="L3" s="5" t="s">
        <v>91</v>
      </c>
      <c r="M3" s="22" t="s">
        <v>87</v>
      </c>
      <c r="N3" s="5" t="s">
        <v>92</v>
      </c>
      <c r="O3" s="22" t="s">
        <v>87</v>
      </c>
      <c r="P3" s="5" t="s">
        <v>93</v>
      </c>
      <c r="Q3" s="22" t="s">
        <v>87</v>
      </c>
      <c r="R3" s="5" t="s">
        <v>94</v>
      </c>
      <c r="S3" s="22" t="s">
        <v>87</v>
      </c>
      <c r="T3" s="5" t="s">
        <v>95</v>
      </c>
      <c r="U3" s="22" t="s">
        <v>87</v>
      </c>
      <c r="V3" s="5" t="s">
        <v>96</v>
      </c>
      <c r="W3" s="22" t="s">
        <v>87</v>
      </c>
      <c r="X3" s="5" t="s">
        <v>97</v>
      </c>
      <c r="Y3" s="22" t="s">
        <v>87</v>
      </c>
      <c r="Z3" s="5" t="s">
        <v>98</v>
      </c>
      <c r="AA3" s="22" t="s">
        <v>87</v>
      </c>
      <c r="AB3" s="5" t="s">
        <v>99</v>
      </c>
      <c r="AC3" s="22" t="s">
        <v>87</v>
      </c>
      <c r="AD3" s="5" t="s">
        <v>100</v>
      </c>
      <c r="AE3" s="22" t="s">
        <v>87</v>
      </c>
      <c r="AF3" s="5" t="s">
        <v>101</v>
      </c>
      <c r="AG3" s="22" t="s">
        <v>87</v>
      </c>
      <c r="AH3" s="5" t="s">
        <v>102</v>
      </c>
      <c r="AI3" s="22" t="s">
        <v>87</v>
      </c>
      <c r="AJ3" s="5" t="s">
        <v>103</v>
      </c>
      <c r="AK3" s="22" t="s">
        <v>87</v>
      </c>
      <c r="AL3" s="32"/>
      <c r="AM3" s="22" t="s">
        <v>87</v>
      </c>
    </row>
    <row r="4" spans="1:39" ht="12.75">
      <c r="A4" s="9">
        <v>1</v>
      </c>
      <c r="B4" s="2" t="s">
        <v>18</v>
      </c>
      <c r="C4" s="19">
        <v>9545</v>
      </c>
      <c r="D4" s="12">
        <v>50766</v>
      </c>
      <c r="E4" s="12">
        <f>D4/$C4</f>
        <v>5.318596123624935</v>
      </c>
      <c r="F4" s="12">
        <v>0</v>
      </c>
      <c r="G4" s="12">
        <f>F4/$C4</f>
        <v>0</v>
      </c>
      <c r="H4" s="12">
        <v>3637199</v>
      </c>
      <c r="I4" s="12">
        <f>H4/$C4</f>
        <v>381.0580408590885</v>
      </c>
      <c r="J4" s="12">
        <v>24602341</v>
      </c>
      <c r="K4" s="12">
        <f>J4/$C4</f>
        <v>2577.510843373494</v>
      </c>
      <c r="L4" s="12">
        <v>3133213</v>
      </c>
      <c r="M4" s="12">
        <f>L4/$C4</f>
        <v>328.2569931901519</v>
      </c>
      <c r="N4" s="12">
        <v>1561080</v>
      </c>
      <c r="O4" s="12">
        <f>N4/$C4</f>
        <v>163.5495023572551</v>
      </c>
      <c r="P4" s="12">
        <v>3301668</v>
      </c>
      <c r="Q4" s="12">
        <f>P4/$C4</f>
        <v>345.9055002619172</v>
      </c>
      <c r="R4" s="12">
        <v>3004168</v>
      </c>
      <c r="S4" s="12">
        <f>R4/$C4</f>
        <v>314.7373493975904</v>
      </c>
      <c r="T4" s="12">
        <v>450617</v>
      </c>
      <c r="U4" s="12">
        <f>T4/$C4</f>
        <v>47.20974332111053</v>
      </c>
      <c r="V4" s="12">
        <v>382013</v>
      </c>
      <c r="W4" s="12">
        <f>V4/$C4</f>
        <v>40.02231534834992</v>
      </c>
      <c r="X4" s="12">
        <v>944217</v>
      </c>
      <c r="Y4" s="12">
        <f>X4/$C4</f>
        <v>98.92268203247774</v>
      </c>
      <c r="Z4" s="12">
        <v>0</v>
      </c>
      <c r="AA4" s="12">
        <f>Z4/$C4</f>
        <v>0</v>
      </c>
      <c r="AB4" s="12">
        <v>517799</v>
      </c>
      <c r="AC4" s="12">
        <f aca="true" t="shared" si="0" ref="AC4:AC35">AB4/$C4</f>
        <v>54.24819277108434</v>
      </c>
      <c r="AD4" s="12">
        <v>0</v>
      </c>
      <c r="AE4" s="12">
        <f aca="true" t="shared" si="1" ref="AE4:AE35">AD4/$C4</f>
        <v>0</v>
      </c>
      <c r="AF4" s="12">
        <v>0</v>
      </c>
      <c r="AG4" s="12">
        <f aca="true" t="shared" si="2" ref="AG4:AG35">AF4/$C4</f>
        <v>0</v>
      </c>
      <c r="AH4" s="12">
        <v>148962</v>
      </c>
      <c r="AI4" s="12">
        <f aca="true" t="shared" si="3" ref="AI4:AI35">AH4/$C4</f>
        <v>15.606286013619696</v>
      </c>
      <c r="AJ4" s="12">
        <v>134083</v>
      </c>
      <c r="AK4" s="12">
        <f aca="true" t="shared" si="4" ref="AK4:AK35">AJ4/$C4</f>
        <v>14.047459402828705</v>
      </c>
      <c r="AL4" s="13">
        <f>D4+F4+H4+J4+L4+N4+P4+R4+T4+V4+X4+Z4+AB4+AD4+AF4+AH4+AJ4</f>
        <v>41868126</v>
      </c>
      <c r="AM4" s="12">
        <f>AL4/$C4</f>
        <v>4386.393504452593</v>
      </c>
    </row>
    <row r="5" spans="1:39" ht="12.75">
      <c r="A5" s="9">
        <v>2</v>
      </c>
      <c r="B5" s="2" t="s">
        <v>19</v>
      </c>
      <c r="C5" s="19">
        <v>4377</v>
      </c>
      <c r="D5" s="12">
        <v>0</v>
      </c>
      <c r="E5" s="12">
        <f aca="true" t="shared" si="5" ref="E5:E70">D5/$C5</f>
        <v>0</v>
      </c>
      <c r="F5" s="12">
        <v>0</v>
      </c>
      <c r="G5" s="12">
        <f aca="true" t="shared" si="6" ref="G5:G70">F5/$C5</f>
        <v>0</v>
      </c>
      <c r="H5" s="12">
        <v>2321186</v>
      </c>
      <c r="I5" s="12">
        <f aca="true" t="shared" si="7" ref="I5:I70">H5/$C5</f>
        <v>530.3143705734522</v>
      </c>
      <c r="J5" s="12">
        <v>13675340</v>
      </c>
      <c r="K5" s="12">
        <f aca="true" t="shared" si="8" ref="K5:K70">J5/$C5</f>
        <v>3124.3637194425405</v>
      </c>
      <c r="L5" s="12">
        <v>907026</v>
      </c>
      <c r="M5" s="12">
        <f aca="true" t="shared" si="9" ref="M5:M70">L5/$C5</f>
        <v>207.2254969156957</v>
      </c>
      <c r="N5" s="12">
        <v>307736</v>
      </c>
      <c r="O5" s="12">
        <f aca="true" t="shared" si="10" ref="O5:O70">N5/$C5</f>
        <v>70.30751656385652</v>
      </c>
      <c r="P5" s="12">
        <v>971843</v>
      </c>
      <c r="Q5" s="12">
        <f aca="true" t="shared" si="11" ref="Q5:Q70">P5/$C5</f>
        <v>222.03404158099156</v>
      </c>
      <c r="R5" s="12">
        <v>2540135</v>
      </c>
      <c r="S5" s="12">
        <f aca="true" t="shared" si="12" ref="S5:S70">R5/$C5</f>
        <v>580.3369888051177</v>
      </c>
      <c r="T5" s="12">
        <v>197102</v>
      </c>
      <c r="U5" s="12">
        <f aca="true" t="shared" si="13" ref="U5:U70">T5/$C5</f>
        <v>45.0312999771533</v>
      </c>
      <c r="V5" s="12">
        <v>355520</v>
      </c>
      <c r="W5" s="12">
        <f aca="true" t="shared" si="14" ref="W5:W70">V5/$C5</f>
        <v>81.2245830477496</v>
      </c>
      <c r="X5" s="12">
        <v>1327</v>
      </c>
      <c r="Y5" s="12">
        <f aca="true" t="shared" si="15" ref="Y5:Y70">X5/$C5</f>
        <v>0.3031756911126342</v>
      </c>
      <c r="Z5" s="12">
        <v>0</v>
      </c>
      <c r="AA5" s="12">
        <f aca="true" t="shared" si="16" ref="AA5:AA70">Z5/$C5</f>
        <v>0</v>
      </c>
      <c r="AB5" s="12">
        <v>347306</v>
      </c>
      <c r="AC5" s="12">
        <f t="shared" si="0"/>
        <v>79.34795522047064</v>
      </c>
      <c r="AD5" s="12">
        <v>0</v>
      </c>
      <c r="AE5" s="12">
        <f t="shared" si="1"/>
        <v>0</v>
      </c>
      <c r="AF5" s="12">
        <v>0</v>
      </c>
      <c r="AG5" s="12">
        <f t="shared" si="2"/>
        <v>0</v>
      </c>
      <c r="AH5" s="12">
        <v>118888</v>
      </c>
      <c r="AI5" s="12">
        <f t="shared" si="3"/>
        <v>27.161983093443</v>
      </c>
      <c r="AJ5" s="12">
        <v>109778</v>
      </c>
      <c r="AK5" s="12">
        <f t="shared" si="4"/>
        <v>25.08064884624172</v>
      </c>
      <c r="AL5" s="13">
        <f aca="true" t="shared" si="17" ref="AL5:AL68">D5+F5+H5+J5+L5+N5+P5+R5+T5+V5+X5+Z5+AB5+AD5+AF5+AH5+AJ5</f>
        <v>21853187</v>
      </c>
      <c r="AM5" s="12">
        <f aca="true" t="shared" si="18" ref="AM5:AM70">AL5/$C5</f>
        <v>4992.731779757825</v>
      </c>
    </row>
    <row r="6" spans="1:39" ht="12.75">
      <c r="A6" s="9">
        <v>3</v>
      </c>
      <c r="B6" s="2" t="s">
        <v>20</v>
      </c>
      <c r="C6" s="19">
        <v>17944</v>
      </c>
      <c r="D6" s="12">
        <v>0</v>
      </c>
      <c r="E6" s="12">
        <f t="shared" si="5"/>
        <v>0</v>
      </c>
      <c r="F6" s="12">
        <v>0</v>
      </c>
      <c r="G6" s="12">
        <f t="shared" si="6"/>
        <v>0</v>
      </c>
      <c r="H6" s="12">
        <v>6195173</v>
      </c>
      <c r="I6" s="12">
        <f t="shared" si="7"/>
        <v>345.25039010254125</v>
      </c>
      <c r="J6" s="12">
        <v>50856773</v>
      </c>
      <c r="K6" s="12">
        <f t="shared" si="8"/>
        <v>2834.193769505127</v>
      </c>
      <c r="L6" s="12">
        <v>5602992</v>
      </c>
      <c r="M6" s="12">
        <f t="shared" si="9"/>
        <v>312.2487739634418</v>
      </c>
      <c r="N6" s="12">
        <v>2165200</v>
      </c>
      <c r="O6" s="12">
        <f t="shared" si="10"/>
        <v>120.66428889879626</v>
      </c>
      <c r="P6" s="12">
        <v>4351853</v>
      </c>
      <c r="Q6" s="12">
        <f t="shared" si="11"/>
        <v>242.52413062862237</v>
      </c>
      <c r="R6" s="12">
        <v>6537496</v>
      </c>
      <c r="S6" s="12">
        <f t="shared" si="12"/>
        <v>364.3276861346411</v>
      </c>
      <c r="T6" s="12">
        <v>1299420</v>
      </c>
      <c r="U6" s="12">
        <f t="shared" si="13"/>
        <v>72.41529201961659</v>
      </c>
      <c r="V6" s="12">
        <v>1071148</v>
      </c>
      <c r="W6" s="12">
        <f t="shared" si="14"/>
        <v>59.69393669193045</v>
      </c>
      <c r="X6" s="12">
        <v>577954</v>
      </c>
      <c r="Y6" s="12">
        <f t="shared" si="15"/>
        <v>32.20876058849755</v>
      </c>
      <c r="Z6" s="12">
        <v>0</v>
      </c>
      <c r="AA6" s="12">
        <f t="shared" si="16"/>
        <v>0</v>
      </c>
      <c r="AB6" s="12">
        <v>1045013</v>
      </c>
      <c r="AC6" s="12">
        <f t="shared" si="0"/>
        <v>58.23746098974588</v>
      </c>
      <c r="AD6" s="12">
        <v>0</v>
      </c>
      <c r="AE6" s="12">
        <f t="shared" si="1"/>
        <v>0</v>
      </c>
      <c r="AF6" s="12">
        <v>0</v>
      </c>
      <c r="AG6" s="12">
        <f t="shared" si="2"/>
        <v>0</v>
      </c>
      <c r="AH6" s="12">
        <v>391809</v>
      </c>
      <c r="AI6" s="12">
        <f t="shared" si="3"/>
        <v>21.835098082924656</v>
      </c>
      <c r="AJ6" s="12">
        <v>838041</v>
      </c>
      <c r="AK6" s="12">
        <f t="shared" si="4"/>
        <v>46.70313196611681</v>
      </c>
      <c r="AL6" s="13">
        <f t="shared" si="17"/>
        <v>80932872</v>
      </c>
      <c r="AM6" s="12">
        <f t="shared" si="18"/>
        <v>4510.3027195720015</v>
      </c>
    </row>
    <row r="7" spans="1:39" ht="12.75">
      <c r="A7" s="9">
        <v>4</v>
      </c>
      <c r="B7" s="2" t="s">
        <v>21</v>
      </c>
      <c r="C7" s="19">
        <v>4368</v>
      </c>
      <c r="D7" s="12">
        <v>0</v>
      </c>
      <c r="E7" s="12">
        <f t="shared" si="5"/>
        <v>0</v>
      </c>
      <c r="F7" s="12">
        <v>0</v>
      </c>
      <c r="G7" s="12">
        <f t="shared" si="6"/>
        <v>0</v>
      </c>
      <c r="H7" s="12">
        <v>2014496</v>
      </c>
      <c r="I7" s="12">
        <f t="shared" si="7"/>
        <v>461.1941391941392</v>
      </c>
      <c r="J7" s="12">
        <v>11518743</v>
      </c>
      <c r="K7" s="12">
        <f t="shared" si="8"/>
        <v>2637.0748626373625</v>
      </c>
      <c r="L7" s="12">
        <v>1189771</v>
      </c>
      <c r="M7" s="12">
        <f t="shared" si="9"/>
        <v>272.3834706959707</v>
      </c>
      <c r="N7" s="12">
        <v>518049</v>
      </c>
      <c r="O7" s="12">
        <f t="shared" si="10"/>
        <v>118.60096153846153</v>
      </c>
      <c r="P7" s="12">
        <v>1425304</v>
      </c>
      <c r="Q7" s="12">
        <f t="shared" si="11"/>
        <v>326.3058608058608</v>
      </c>
      <c r="R7" s="12">
        <v>1415791</v>
      </c>
      <c r="S7" s="12">
        <f t="shared" si="12"/>
        <v>324.1279761904762</v>
      </c>
      <c r="T7" s="12">
        <v>233094</v>
      </c>
      <c r="U7" s="12">
        <f t="shared" si="13"/>
        <v>53.364010989010985</v>
      </c>
      <c r="V7" s="12">
        <v>239746</v>
      </c>
      <c r="W7" s="12">
        <f t="shared" si="14"/>
        <v>54.88690476190476</v>
      </c>
      <c r="X7" s="12">
        <v>114984</v>
      </c>
      <c r="Y7" s="12">
        <f t="shared" si="15"/>
        <v>26.324175824175825</v>
      </c>
      <c r="Z7" s="12">
        <v>0</v>
      </c>
      <c r="AA7" s="12">
        <f t="shared" si="16"/>
        <v>0</v>
      </c>
      <c r="AB7" s="12">
        <v>478641</v>
      </c>
      <c r="AC7" s="12">
        <f t="shared" si="0"/>
        <v>109.57898351648352</v>
      </c>
      <c r="AD7" s="12">
        <v>0</v>
      </c>
      <c r="AE7" s="12">
        <f t="shared" si="1"/>
        <v>0</v>
      </c>
      <c r="AF7" s="12">
        <v>6776</v>
      </c>
      <c r="AG7" s="12">
        <f t="shared" si="2"/>
        <v>1.5512820512820513</v>
      </c>
      <c r="AH7" s="12">
        <v>0</v>
      </c>
      <c r="AI7" s="12">
        <f t="shared" si="3"/>
        <v>0</v>
      </c>
      <c r="AJ7" s="12">
        <v>10385</v>
      </c>
      <c r="AK7" s="12">
        <f t="shared" si="4"/>
        <v>2.3775183150183152</v>
      </c>
      <c r="AL7" s="13">
        <f t="shared" si="17"/>
        <v>19165780</v>
      </c>
      <c r="AM7" s="12">
        <f t="shared" si="18"/>
        <v>4387.770146520146</v>
      </c>
    </row>
    <row r="8" spans="1:39" ht="12.75">
      <c r="A8" s="10">
        <v>5</v>
      </c>
      <c r="B8" s="3" t="s">
        <v>22</v>
      </c>
      <c r="C8" s="20">
        <v>6439</v>
      </c>
      <c r="D8" s="14">
        <v>0</v>
      </c>
      <c r="E8" s="14">
        <f t="shared" si="5"/>
        <v>0</v>
      </c>
      <c r="F8" s="14">
        <v>0</v>
      </c>
      <c r="G8" s="14">
        <f t="shared" si="6"/>
        <v>0</v>
      </c>
      <c r="H8" s="14">
        <v>2475215</v>
      </c>
      <c r="I8" s="14">
        <f t="shared" si="7"/>
        <v>384.4098462494176</v>
      </c>
      <c r="J8" s="14">
        <v>14369432</v>
      </c>
      <c r="K8" s="14">
        <f t="shared" si="8"/>
        <v>2231.6247864575244</v>
      </c>
      <c r="L8" s="14">
        <v>548419</v>
      </c>
      <c r="M8" s="14">
        <f t="shared" si="9"/>
        <v>85.17145519490604</v>
      </c>
      <c r="N8" s="14">
        <v>463940</v>
      </c>
      <c r="O8" s="14">
        <f t="shared" si="10"/>
        <v>72.05156080136668</v>
      </c>
      <c r="P8" s="14">
        <v>928818</v>
      </c>
      <c r="Q8" s="14">
        <f t="shared" si="11"/>
        <v>144.24879639695604</v>
      </c>
      <c r="R8" s="14">
        <v>2448228</v>
      </c>
      <c r="S8" s="14">
        <f t="shared" si="12"/>
        <v>380.2186674949526</v>
      </c>
      <c r="T8" s="14">
        <v>99588</v>
      </c>
      <c r="U8" s="14">
        <f t="shared" si="13"/>
        <v>15.46637676657866</v>
      </c>
      <c r="V8" s="14">
        <v>336433</v>
      </c>
      <c r="W8" s="14">
        <f t="shared" si="14"/>
        <v>52.24926230781177</v>
      </c>
      <c r="X8" s="14">
        <v>64079</v>
      </c>
      <c r="Y8" s="14">
        <f t="shared" si="15"/>
        <v>9.95170057462339</v>
      </c>
      <c r="Z8" s="14">
        <v>0</v>
      </c>
      <c r="AA8" s="14">
        <f t="shared" si="16"/>
        <v>0</v>
      </c>
      <c r="AB8" s="14">
        <v>571657</v>
      </c>
      <c r="AC8" s="14">
        <f t="shared" si="0"/>
        <v>88.78040068333593</v>
      </c>
      <c r="AD8" s="14">
        <v>0</v>
      </c>
      <c r="AE8" s="14">
        <f t="shared" si="1"/>
        <v>0</v>
      </c>
      <c r="AF8" s="14">
        <v>0</v>
      </c>
      <c r="AG8" s="14">
        <f t="shared" si="2"/>
        <v>0</v>
      </c>
      <c r="AH8" s="14">
        <v>87442</v>
      </c>
      <c r="AI8" s="14">
        <f t="shared" si="3"/>
        <v>13.580059015375058</v>
      </c>
      <c r="AJ8" s="14">
        <v>615827</v>
      </c>
      <c r="AK8" s="14">
        <f t="shared" si="4"/>
        <v>95.64016151576331</v>
      </c>
      <c r="AL8" s="15">
        <f t="shared" si="17"/>
        <v>23009078</v>
      </c>
      <c r="AM8" s="14">
        <f t="shared" si="18"/>
        <v>3573.3930734586115</v>
      </c>
    </row>
    <row r="9" spans="1:39" ht="12.75">
      <c r="A9" s="11">
        <v>6</v>
      </c>
      <c r="B9" s="2" t="s">
        <v>23</v>
      </c>
      <c r="C9" s="19">
        <v>6163</v>
      </c>
      <c r="D9" s="12">
        <v>19444</v>
      </c>
      <c r="E9" s="12">
        <f t="shared" si="5"/>
        <v>3.154957001460328</v>
      </c>
      <c r="F9" s="12">
        <v>0</v>
      </c>
      <c r="G9" s="12">
        <f t="shared" si="6"/>
        <v>0</v>
      </c>
      <c r="H9" s="12">
        <v>2601453</v>
      </c>
      <c r="I9" s="12">
        <f t="shared" si="7"/>
        <v>422.1082265130618</v>
      </c>
      <c r="J9" s="12">
        <v>16832899</v>
      </c>
      <c r="K9" s="12">
        <f t="shared" si="8"/>
        <v>2731.2833035859157</v>
      </c>
      <c r="L9" s="12">
        <v>1535674</v>
      </c>
      <c r="M9" s="12">
        <f t="shared" si="9"/>
        <v>249.1763751419763</v>
      </c>
      <c r="N9" s="12">
        <v>895477</v>
      </c>
      <c r="O9" s="12">
        <f t="shared" si="10"/>
        <v>145.29888041538211</v>
      </c>
      <c r="P9" s="12">
        <v>1030231</v>
      </c>
      <c r="Q9" s="12">
        <f t="shared" si="11"/>
        <v>167.16388122667533</v>
      </c>
      <c r="R9" s="12">
        <v>2933633</v>
      </c>
      <c r="S9" s="12">
        <f t="shared" si="12"/>
        <v>476.0073016388123</v>
      </c>
      <c r="T9" s="12">
        <v>571560</v>
      </c>
      <c r="U9" s="12">
        <f t="shared" si="13"/>
        <v>92.74054843420411</v>
      </c>
      <c r="V9" s="12">
        <v>373125</v>
      </c>
      <c r="W9" s="12">
        <f t="shared" si="14"/>
        <v>60.54275515171183</v>
      </c>
      <c r="X9" s="12">
        <v>493951</v>
      </c>
      <c r="Y9" s="12">
        <f t="shared" si="15"/>
        <v>80.14781762128834</v>
      </c>
      <c r="Z9" s="12">
        <v>0</v>
      </c>
      <c r="AA9" s="12">
        <f t="shared" si="16"/>
        <v>0</v>
      </c>
      <c r="AB9" s="12">
        <v>420785</v>
      </c>
      <c r="AC9" s="12">
        <f t="shared" si="0"/>
        <v>68.27600194710368</v>
      </c>
      <c r="AD9" s="12">
        <v>0</v>
      </c>
      <c r="AE9" s="12">
        <f t="shared" si="1"/>
        <v>0</v>
      </c>
      <c r="AF9" s="12">
        <v>0</v>
      </c>
      <c r="AG9" s="12">
        <f t="shared" si="2"/>
        <v>0</v>
      </c>
      <c r="AH9" s="12">
        <v>263247</v>
      </c>
      <c r="AI9" s="12">
        <f t="shared" si="3"/>
        <v>42.71410027583969</v>
      </c>
      <c r="AJ9" s="12">
        <v>130055</v>
      </c>
      <c r="AK9" s="12">
        <f t="shared" si="4"/>
        <v>21.10254746065228</v>
      </c>
      <c r="AL9" s="13">
        <f t="shared" si="17"/>
        <v>28101534</v>
      </c>
      <c r="AM9" s="12">
        <f t="shared" si="18"/>
        <v>4559.716696414084</v>
      </c>
    </row>
    <row r="10" spans="1:39" ht="12.75">
      <c r="A10" s="9">
        <v>7</v>
      </c>
      <c r="B10" s="2" t="s">
        <v>24</v>
      </c>
      <c r="C10" s="19">
        <v>2427</v>
      </c>
      <c r="D10" s="12">
        <v>0</v>
      </c>
      <c r="E10" s="12">
        <f t="shared" si="5"/>
        <v>0</v>
      </c>
      <c r="F10" s="12">
        <v>0</v>
      </c>
      <c r="G10" s="12">
        <f t="shared" si="6"/>
        <v>0</v>
      </c>
      <c r="H10" s="12">
        <v>1466803</v>
      </c>
      <c r="I10" s="12">
        <f t="shared" si="7"/>
        <v>604.36876802637</v>
      </c>
      <c r="J10" s="12">
        <v>8091264</v>
      </c>
      <c r="K10" s="12">
        <f t="shared" si="8"/>
        <v>3333.8541409147097</v>
      </c>
      <c r="L10" s="12">
        <v>359078</v>
      </c>
      <c r="M10" s="12">
        <f t="shared" si="9"/>
        <v>147.95138030490318</v>
      </c>
      <c r="N10" s="12">
        <v>366394</v>
      </c>
      <c r="O10" s="12">
        <f t="shared" si="10"/>
        <v>150.96580140090646</v>
      </c>
      <c r="P10" s="12">
        <v>712801</v>
      </c>
      <c r="Q10" s="12">
        <f t="shared" si="11"/>
        <v>293.69633292130203</v>
      </c>
      <c r="R10" s="12">
        <v>1631092</v>
      </c>
      <c r="S10" s="12">
        <f t="shared" si="12"/>
        <v>672.0609806345283</v>
      </c>
      <c r="T10" s="12">
        <v>12917</v>
      </c>
      <c r="U10" s="12">
        <f t="shared" si="13"/>
        <v>5.322208487845076</v>
      </c>
      <c r="V10" s="12">
        <v>151261</v>
      </c>
      <c r="W10" s="12">
        <f t="shared" si="14"/>
        <v>62.324268644416975</v>
      </c>
      <c r="X10" s="12">
        <v>320</v>
      </c>
      <c r="Y10" s="12">
        <f t="shared" si="15"/>
        <v>0.13185002060156573</v>
      </c>
      <c r="Z10" s="12">
        <v>0</v>
      </c>
      <c r="AA10" s="12">
        <f t="shared" si="16"/>
        <v>0</v>
      </c>
      <c r="AB10" s="12">
        <v>200739</v>
      </c>
      <c r="AC10" s="12">
        <f t="shared" si="0"/>
        <v>82.71075401730532</v>
      </c>
      <c r="AD10" s="12">
        <v>0</v>
      </c>
      <c r="AE10" s="12">
        <f t="shared" si="1"/>
        <v>0</v>
      </c>
      <c r="AF10" s="12">
        <v>0</v>
      </c>
      <c r="AG10" s="12">
        <f t="shared" si="2"/>
        <v>0</v>
      </c>
      <c r="AH10" s="12">
        <v>29833</v>
      </c>
      <c r="AI10" s="12">
        <f t="shared" si="3"/>
        <v>12.292130201895343</v>
      </c>
      <c r="AJ10" s="12">
        <v>87715</v>
      </c>
      <c r="AK10" s="12">
        <f t="shared" si="4"/>
        <v>36.141326740832305</v>
      </c>
      <c r="AL10" s="13">
        <f t="shared" si="17"/>
        <v>13110217</v>
      </c>
      <c r="AM10" s="12">
        <f t="shared" si="18"/>
        <v>5401.819942315616</v>
      </c>
    </row>
    <row r="11" spans="1:39" ht="12.75">
      <c r="A11" s="9">
        <v>8</v>
      </c>
      <c r="B11" s="2" t="s">
        <v>25</v>
      </c>
      <c r="C11" s="19">
        <v>19202</v>
      </c>
      <c r="D11" s="12">
        <v>88103</v>
      </c>
      <c r="E11" s="12">
        <f t="shared" si="5"/>
        <v>4.58821997708572</v>
      </c>
      <c r="F11" s="12">
        <v>0</v>
      </c>
      <c r="G11" s="12">
        <f t="shared" si="6"/>
        <v>0</v>
      </c>
      <c r="H11" s="12">
        <v>8640029</v>
      </c>
      <c r="I11" s="12">
        <f t="shared" si="7"/>
        <v>449.9546401416519</v>
      </c>
      <c r="J11" s="12">
        <v>53179520</v>
      </c>
      <c r="K11" s="12">
        <f t="shared" si="8"/>
        <v>2769.478179356317</v>
      </c>
      <c r="L11" s="12">
        <v>5196353</v>
      </c>
      <c r="M11" s="12">
        <f t="shared" si="9"/>
        <v>270.61519633371523</v>
      </c>
      <c r="N11" s="12">
        <v>2880899</v>
      </c>
      <c r="O11" s="12">
        <f t="shared" si="10"/>
        <v>150.03119466722217</v>
      </c>
      <c r="P11" s="12">
        <v>5402302</v>
      </c>
      <c r="Q11" s="12">
        <f t="shared" si="11"/>
        <v>281.3405895219248</v>
      </c>
      <c r="R11" s="12">
        <v>8685707</v>
      </c>
      <c r="S11" s="12">
        <f t="shared" si="12"/>
        <v>452.3334548484533</v>
      </c>
      <c r="T11" s="12">
        <v>2673792</v>
      </c>
      <c r="U11" s="12">
        <f t="shared" si="13"/>
        <v>139.24549526091033</v>
      </c>
      <c r="V11" s="12">
        <v>1092413</v>
      </c>
      <c r="W11" s="12">
        <f t="shared" si="14"/>
        <v>56.890584314133946</v>
      </c>
      <c r="X11" s="12">
        <v>846402</v>
      </c>
      <c r="Y11" s="12">
        <f t="shared" si="15"/>
        <v>44.078845953546505</v>
      </c>
      <c r="Z11" s="12">
        <v>0</v>
      </c>
      <c r="AA11" s="12">
        <f t="shared" si="16"/>
        <v>0</v>
      </c>
      <c r="AB11" s="12">
        <v>1327985</v>
      </c>
      <c r="AC11" s="12">
        <f t="shared" si="0"/>
        <v>69.15868138735549</v>
      </c>
      <c r="AD11" s="12">
        <v>1247175</v>
      </c>
      <c r="AE11" s="12">
        <f t="shared" si="1"/>
        <v>64.95026559733361</v>
      </c>
      <c r="AF11" s="12">
        <v>0</v>
      </c>
      <c r="AG11" s="12">
        <f t="shared" si="2"/>
        <v>0</v>
      </c>
      <c r="AH11" s="12">
        <v>382580</v>
      </c>
      <c r="AI11" s="12">
        <f t="shared" si="3"/>
        <v>19.92396625351526</v>
      </c>
      <c r="AJ11" s="12">
        <v>162229</v>
      </c>
      <c r="AK11" s="12">
        <f t="shared" si="4"/>
        <v>8.448547026351422</v>
      </c>
      <c r="AL11" s="13">
        <f t="shared" si="17"/>
        <v>91805489</v>
      </c>
      <c r="AM11" s="12">
        <f t="shared" si="18"/>
        <v>4781.037860639517</v>
      </c>
    </row>
    <row r="12" spans="1:39" ht="12.75">
      <c r="A12" s="9">
        <v>9</v>
      </c>
      <c r="B12" s="2" t="s">
        <v>26</v>
      </c>
      <c r="C12" s="19">
        <v>43935</v>
      </c>
      <c r="D12" s="12">
        <v>0</v>
      </c>
      <c r="E12" s="12">
        <f t="shared" si="5"/>
        <v>0</v>
      </c>
      <c r="F12" s="12">
        <v>0</v>
      </c>
      <c r="G12" s="12">
        <f t="shared" si="6"/>
        <v>0</v>
      </c>
      <c r="H12" s="12">
        <v>18851169</v>
      </c>
      <c r="I12" s="12">
        <f t="shared" si="7"/>
        <v>429.0695117787641</v>
      </c>
      <c r="J12" s="12">
        <v>128749596</v>
      </c>
      <c r="K12" s="12">
        <f t="shared" si="8"/>
        <v>2930.4562649368386</v>
      </c>
      <c r="L12" s="12">
        <v>17057720</v>
      </c>
      <c r="M12" s="12">
        <f t="shared" si="9"/>
        <v>388.2490042107659</v>
      </c>
      <c r="N12" s="12">
        <v>10713735</v>
      </c>
      <c r="O12" s="12">
        <f t="shared" si="10"/>
        <v>243.85421645612837</v>
      </c>
      <c r="P12" s="12">
        <v>12920581</v>
      </c>
      <c r="Q12" s="12">
        <f t="shared" si="11"/>
        <v>294.0840104700125</v>
      </c>
      <c r="R12" s="12">
        <v>25005176</v>
      </c>
      <c r="S12" s="12">
        <f t="shared" si="12"/>
        <v>569.1402298850575</v>
      </c>
      <c r="T12" s="12">
        <v>5891736</v>
      </c>
      <c r="U12" s="12">
        <f t="shared" si="13"/>
        <v>134.10119494708093</v>
      </c>
      <c r="V12" s="12">
        <v>1387516</v>
      </c>
      <c r="W12" s="12">
        <f t="shared" si="14"/>
        <v>31.581108455673153</v>
      </c>
      <c r="X12" s="12">
        <v>2087504</v>
      </c>
      <c r="Y12" s="12">
        <f t="shared" si="15"/>
        <v>47.51346307044498</v>
      </c>
      <c r="Z12" s="12">
        <v>0</v>
      </c>
      <c r="AA12" s="12">
        <f t="shared" si="16"/>
        <v>0</v>
      </c>
      <c r="AB12" s="12">
        <v>4871985</v>
      </c>
      <c r="AC12" s="12">
        <f t="shared" si="0"/>
        <v>110.8907476954592</v>
      </c>
      <c r="AD12" s="12">
        <v>0</v>
      </c>
      <c r="AE12" s="12">
        <f t="shared" si="1"/>
        <v>0</v>
      </c>
      <c r="AF12" s="12">
        <v>0</v>
      </c>
      <c r="AG12" s="12">
        <f t="shared" si="2"/>
        <v>0</v>
      </c>
      <c r="AH12" s="12">
        <v>456562</v>
      </c>
      <c r="AI12" s="12">
        <f t="shared" si="3"/>
        <v>10.391760555365881</v>
      </c>
      <c r="AJ12" s="12">
        <v>1567113</v>
      </c>
      <c r="AK12" s="12">
        <f t="shared" si="4"/>
        <v>35.66889723455104</v>
      </c>
      <c r="AL12" s="13">
        <f t="shared" si="17"/>
        <v>229560393</v>
      </c>
      <c r="AM12" s="12">
        <f t="shared" si="18"/>
        <v>5225.000409696142</v>
      </c>
    </row>
    <row r="13" spans="1:39" ht="12.75">
      <c r="A13" s="10">
        <v>10</v>
      </c>
      <c r="B13" s="3" t="s">
        <v>27</v>
      </c>
      <c r="C13" s="20">
        <v>31877</v>
      </c>
      <c r="D13" s="14">
        <v>100033</v>
      </c>
      <c r="E13" s="14">
        <f t="shared" si="5"/>
        <v>3.138093296106911</v>
      </c>
      <c r="F13" s="14">
        <v>239856</v>
      </c>
      <c r="G13" s="14">
        <f t="shared" si="6"/>
        <v>7.524421997051165</v>
      </c>
      <c r="H13" s="14">
        <v>11015797</v>
      </c>
      <c r="I13" s="14">
        <f t="shared" si="7"/>
        <v>345.5719484267654</v>
      </c>
      <c r="J13" s="14">
        <v>91519640</v>
      </c>
      <c r="K13" s="14">
        <f t="shared" si="8"/>
        <v>2871.0242494588574</v>
      </c>
      <c r="L13" s="14">
        <v>15913966</v>
      </c>
      <c r="M13" s="14">
        <f t="shared" si="9"/>
        <v>499.23035417385574</v>
      </c>
      <c r="N13" s="14">
        <v>4836651</v>
      </c>
      <c r="O13" s="14">
        <f t="shared" si="10"/>
        <v>151.72855036546727</v>
      </c>
      <c r="P13" s="14">
        <v>8070365</v>
      </c>
      <c r="Q13" s="14">
        <f t="shared" si="11"/>
        <v>253.17203626439127</v>
      </c>
      <c r="R13" s="14">
        <v>11207269</v>
      </c>
      <c r="S13" s="14">
        <f t="shared" si="12"/>
        <v>351.578536248706</v>
      </c>
      <c r="T13" s="14">
        <v>2882117</v>
      </c>
      <c r="U13" s="14">
        <f t="shared" si="13"/>
        <v>90.41368384728801</v>
      </c>
      <c r="V13" s="14">
        <v>1703711</v>
      </c>
      <c r="W13" s="14">
        <f t="shared" si="14"/>
        <v>53.44640336292625</v>
      </c>
      <c r="X13" s="14">
        <v>1893338</v>
      </c>
      <c r="Y13" s="14">
        <f t="shared" si="15"/>
        <v>59.3951124635317</v>
      </c>
      <c r="Z13" s="14">
        <v>0</v>
      </c>
      <c r="AA13" s="14">
        <f t="shared" si="16"/>
        <v>0</v>
      </c>
      <c r="AB13" s="14">
        <v>3342016</v>
      </c>
      <c r="AC13" s="14">
        <f t="shared" si="0"/>
        <v>104.84098252658657</v>
      </c>
      <c r="AD13" s="14">
        <v>0</v>
      </c>
      <c r="AE13" s="14">
        <f t="shared" si="1"/>
        <v>0</v>
      </c>
      <c r="AF13" s="14">
        <v>0</v>
      </c>
      <c r="AG13" s="14">
        <f t="shared" si="2"/>
        <v>0</v>
      </c>
      <c r="AH13" s="14">
        <v>1359942</v>
      </c>
      <c r="AI13" s="14">
        <f t="shared" si="3"/>
        <v>42.66217021677071</v>
      </c>
      <c r="AJ13" s="14">
        <v>1073040</v>
      </c>
      <c r="AK13" s="14">
        <f t="shared" si="4"/>
        <v>33.661887881544686</v>
      </c>
      <c r="AL13" s="15">
        <f t="shared" si="17"/>
        <v>155157741</v>
      </c>
      <c r="AM13" s="14">
        <f t="shared" si="18"/>
        <v>4867.388430529849</v>
      </c>
    </row>
    <row r="14" spans="1:39" ht="12.75">
      <c r="A14" s="9">
        <v>11</v>
      </c>
      <c r="B14" s="2" t="s">
        <v>28</v>
      </c>
      <c r="C14" s="19">
        <v>1856</v>
      </c>
      <c r="D14" s="12">
        <v>0</v>
      </c>
      <c r="E14" s="12">
        <f t="shared" si="5"/>
        <v>0</v>
      </c>
      <c r="F14" s="12">
        <v>13908</v>
      </c>
      <c r="G14" s="12">
        <f t="shared" si="6"/>
        <v>7.493534482758621</v>
      </c>
      <c r="H14" s="12">
        <v>1095462</v>
      </c>
      <c r="I14" s="12">
        <f t="shared" si="7"/>
        <v>590.2273706896551</v>
      </c>
      <c r="J14" s="12">
        <v>5320499</v>
      </c>
      <c r="K14" s="12">
        <f t="shared" si="8"/>
        <v>2866.6481681034484</v>
      </c>
      <c r="L14" s="12">
        <v>373065</v>
      </c>
      <c r="M14" s="12">
        <f t="shared" si="9"/>
        <v>201.00484913793105</v>
      </c>
      <c r="N14" s="12">
        <v>297686</v>
      </c>
      <c r="O14" s="12">
        <f t="shared" si="10"/>
        <v>160.39116379310346</v>
      </c>
      <c r="P14" s="12">
        <v>527623</v>
      </c>
      <c r="Q14" s="12">
        <f t="shared" si="11"/>
        <v>284.27963362068965</v>
      </c>
      <c r="R14" s="12">
        <v>1062516</v>
      </c>
      <c r="S14" s="12">
        <f t="shared" si="12"/>
        <v>572.4762931034483</v>
      </c>
      <c r="T14" s="12">
        <v>118560</v>
      </c>
      <c r="U14" s="12">
        <f t="shared" si="13"/>
        <v>63.87931034482759</v>
      </c>
      <c r="V14" s="12">
        <v>42709</v>
      </c>
      <c r="W14" s="12">
        <f t="shared" si="14"/>
        <v>23.011314655172413</v>
      </c>
      <c r="X14" s="12">
        <v>85077</v>
      </c>
      <c r="Y14" s="12">
        <f t="shared" si="15"/>
        <v>45.83890086206897</v>
      </c>
      <c r="Z14" s="12">
        <v>0</v>
      </c>
      <c r="AA14" s="12">
        <f t="shared" si="16"/>
        <v>0</v>
      </c>
      <c r="AB14" s="12">
        <v>135044</v>
      </c>
      <c r="AC14" s="12">
        <f t="shared" si="0"/>
        <v>72.76077586206897</v>
      </c>
      <c r="AD14" s="12">
        <v>0</v>
      </c>
      <c r="AE14" s="12">
        <f t="shared" si="1"/>
        <v>0</v>
      </c>
      <c r="AF14" s="12">
        <v>0</v>
      </c>
      <c r="AG14" s="12">
        <f t="shared" si="2"/>
        <v>0</v>
      </c>
      <c r="AH14" s="12">
        <v>30649</v>
      </c>
      <c r="AI14" s="12">
        <f t="shared" si="3"/>
        <v>16.513469827586206</v>
      </c>
      <c r="AJ14" s="12">
        <v>39864</v>
      </c>
      <c r="AK14" s="12">
        <f t="shared" si="4"/>
        <v>21.478448275862068</v>
      </c>
      <c r="AL14" s="13">
        <f t="shared" si="17"/>
        <v>9142662</v>
      </c>
      <c r="AM14" s="12">
        <f t="shared" si="18"/>
        <v>4926.0032327586205</v>
      </c>
    </row>
    <row r="15" spans="1:39" ht="12.75">
      <c r="A15" s="9">
        <v>12</v>
      </c>
      <c r="B15" s="2" t="s">
        <v>29</v>
      </c>
      <c r="C15" s="19">
        <v>1442</v>
      </c>
      <c r="D15" s="12">
        <v>522</v>
      </c>
      <c r="E15" s="12">
        <f t="shared" si="5"/>
        <v>0.361997226074896</v>
      </c>
      <c r="F15" s="12">
        <v>0</v>
      </c>
      <c r="G15" s="12">
        <f t="shared" si="6"/>
        <v>0</v>
      </c>
      <c r="H15" s="12">
        <v>1194137</v>
      </c>
      <c r="I15" s="12">
        <f t="shared" si="7"/>
        <v>828.1116504854369</v>
      </c>
      <c r="J15" s="12">
        <v>6196944</v>
      </c>
      <c r="K15" s="12">
        <f t="shared" si="8"/>
        <v>4297.464632454924</v>
      </c>
      <c r="L15" s="12">
        <v>547132</v>
      </c>
      <c r="M15" s="12">
        <f t="shared" si="9"/>
        <v>379.4257975034674</v>
      </c>
      <c r="N15" s="12">
        <v>248448</v>
      </c>
      <c r="O15" s="12">
        <f t="shared" si="10"/>
        <v>172.29403606102636</v>
      </c>
      <c r="P15" s="12">
        <v>289597</v>
      </c>
      <c r="Q15" s="12">
        <f t="shared" si="11"/>
        <v>200.83009708737865</v>
      </c>
      <c r="R15" s="12">
        <v>998115</v>
      </c>
      <c r="S15" s="12">
        <f t="shared" si="12"/>
        <v>692.1740638002774</v>
      </c>
      <c r="T15" s="12">
        <v>66372</v>
      </c>
      <c r="U15" s="12">
        <f t="shared" si="13"/>
        <v>46.027739251040224</v>
      </c>
      <c r="V15" s="12">
        <v>124591</v>
      </c>
      <c r="W15" s="12">
        <f t="shared" si="14"/>
        <v>86.40152565880722</v>
      </c>
      <c r="X15" s="12">
        <v>165178</v>
      </c>
      <c r="Y15" s="12">
        <f t="shared" si="15"/>
        <v>114.54785020804438</v>
      </c>
      <c r="Z15" s="12">
        <v>0</v>
      </c>
      <c r="AA15" s="12">
        <f t="shared" si="16"/>
        <v>0</v>
      </c>
      <c r="AB15" s="12">
        <v>42318</v>
      </c>
      <c r="AC15" s="12">
        <f t="shared" si="0"/>
        <v>29.346740638002775</v>
      </c>
      <c r="AD15" s="12">
        <v>0</v>
      </c>
      <c r="AE15" s="12">
        <f t="shared" si="1"/>
        <v>0</v>
      </c>
      <c r="AF15" s="12">
        <v>0</v>
      </c>
      <c r="AG15" s="12">
        <f t="shared" si="2"/>
        <v>0</v>
      </c>
      <c r="AH15" s="12">
        <v>58842</v>
      </c>
      <c r="AI15" s="12">
        <f t="shared" si="3"/>
        <v>40.80582524271845</v>
      </c>
      <c r="AJ15" s="12">
        <v>1175</v>
      </c>
      <c r="AK15" s="12">
        <f t="shared" si="4"/>
        <v>0.8148404993065187</v>
      </c>
      <c r="AL15" s="13">
        <f t="shared" si="17"/>
        <v>9933371</v>
      </c>
      <c r="AM15" s="12">
        <f t="shared" si="18"/>
        <v>6888.6067961165045</v>
      </c>
    </row>
    <row r="16" spans="1:39" ht="12.75">
      <c r="A16" s="9">
        <v>13</v>
      </c>
      <c r="B16" s="2" t="s">
        <v>30</v>
      </c>
      <c r="C16" s="19">
        <v>1815</v>
      </c>
      <c r="D16" s="12">
        <v>0</v>
      </c>
      <c r="E16" s="12">
        <f t="shared" si="5"/>
        <v>0</v>
      </c>
      <c r="F16" s="12">
        <v>0</v>
      </c>
      <c r="G16" s="12">
        <f t="shared" si="6"/>
        <v>0</v>
      </c>
      <c r="H16" s="12">
        <v>872698</v>
      </c>
      <c r="I16" s="12">
        <f t="shared" si="7"/>
        <v>480.8253443526171</v>
      </c>
      <c r="J16" s="12">
        <v>4194949</v>
      </c>
      <c r="K16" s="12">
        <f t="shared" si="8"/>
        <v>2311.266666666667</v>
      </c>
      <c r="L16" s="12">
        <v>199476</v>
      </c>
      <c r="M16" s="12">
        <f t="shared" si="9"/>
        <v>109.90413223140496</v>
      </c>
      <c r="N16" s="12">
        <v>276080</v>
      </c>
      <c r="O16" s="12">
        <f t="shared" si="10"/>
        <v>152.11019283746558</v>
      </c>
      <c r="P16" s="12">
        <v>339461</v>
      </c>
      <c r="Q16" s="12">
        <f t="shared" si="11"/>
        <v>187.03085399449037</v>
      </c>
      <c r="R16" s="12">
        <v>647345</v>
      </c>
      <c r="S16" s="12">
        <f t="shared" si="12"/>
        <v>356.66391184573</v>
      </c>
      <c r="T16" s="12">
        <v>64960</v>
      </c>
      <c r="U16" s="12">
        <f t="shared" si="13"/>
        <v>35.790633608815426</v>
      </c>
      <c r="V16" s="12">
        <v>101712</v>
      </c>
      <c r="W16" s="12">
        <f t="shared" si="14"/>
        <v>56.0396694214876</v>
      </c>
      <c r="X16" s="12">
        <v>261946</v>
      </c>
      <c r="Y16" s="12">
        <f t="shared" si="15"/>
        <v>144.3228650137741</v>
      </c>
      <c r="Z16" s="12">
        <v>0</v>
      </c>
      <c r="AA16" s="12">
        <f t="shared" si="16"/>
        <v>0</v>
      </c>
      <c r="AB16" s="12">
        <v>131083</v>
      </c>
      <c r="AC16" s="12">
        <f t="shared" si="0"/>
        <v>72.22203856749312</v>
      </c>
      <c r="AD16" s="12">
        <v>0</v>
      </c>
      <c r="AE16" s="12">
        <f t="shared" si="1"/>
        <v>0</v>
      </c>
      <c r="AF16" s="12">
        <v>0</v>
      </c>
      <c r="AG16" s="12">
        <f t="shared" si="2"/>
        <v>0</v>
      </c>
      <c r="AH16" s="12">
        <v>62212</v>
      </c>
      <c r="AI16" s="12">
        <f t="shared" si="3"/>
        <v>34.27658402203857</v>
      </c>
      <c r="AJ16" s="12">
        <v>342599</v>
      </c>
      <c r="AK16" s="12">
        <f t="shared" si="4"/>
        <v>188.75977961432505</v>
      </c>
      <c r="AL16" s="13">
        <f t="shared" si="17"/>
        <v>7494521</v>
      </c>
      <c r="AM16" s="12">
        <f t="shared" si="18"/>
        <v>4129.212672176309</v>
      </c>
    </row>
    <row r="17" spans="1:39" ht="12.75">
      <c r="A17" s="9">
        <v>14</v>
      </c>
      <c r="B17" s="2" t="s">
        <v>31</v>
      </c>
      <c r="C17" s="19">
        <v>2683</v>
      </c>
      <c r="D17" s="12">
        <v>0</v>
      </c>
      <c r="E17" s="12">
        <f t="shared" si="5"/>
        <v>0</v>
      </c>
      <c r="F17" s="12">
        <v>0</v>
      </c>
      <c r="G17" s="12">
        <f t="shared" si="6"/>
        <v>0</v>
      </c>
      <c r="H17" s="12">
        <v>1937913</v>
      </c>
      <c r="I17" s="12">
        <f t="shared" si="7"/>
        <v>722.2933283637719</v>
      </c>
      <c r="J17" s="12">
        <v>7900830</v>
      </c>
      <c r="K17" s="12">
        <f t="shared" si="8"/>
        <v>2944.774506149832</v>
      </c>
      <c r="L17" s="12">
        <v>1137081</v>
      </c>
      <c r="M17" s="12">
        <f t="shared" si="9"/>
        <v>423.8095415579575</v>
      </c>
      <c r="N17" s="12">
        <v>426080</v>
      </c>
      <c r="O17" s="12">
        <f t="shared" si="10"/>
        <v>158.8073052553112</v>
      </c>
      <c r="P17" s="12">
        <v>1084685</v>
      </c>
      <c r="Q17" s="12">
        <f t="shared" si="11"/>
        <v>404.2806559821096</v>
      </c>
      <c r="R17" s="12">
        <v>1301974</v>
      </c>
      <c r="S17" s="12">
        <f t="shared" si="12"/>
        <v>485.2679836004473</v>
      </c>
      <c r="T17" s="12">
        <v>116047</v>
      </c>
      <c r="U17" s="12">
        <f t="shared" si="13"/>
        <v>43.252702199030935</v>
      </c>
      <c r="V17" s="12">
        <v>137709</v>
      </c>
      <c r="W17" s="12">
        <f t="shared" si="14"/>
        <v>51.32650018635855</v>
      </c>
      <c r="X17" s="12">
        <v>91386</v>
      </c>
      <c r="Y17" s="12">
        <f t="shared" si="15"/>
        <v>34.0611256056653</v>
      </c>
      <c r="Z17" s="12">
        <v>0</v>
      </c>
      <c r="AA17" s="12">
        <f t="shared" si="16"/>
        <v>0</v>
      </c>
      <c r="AB17" s="12">
        <v>137103</v>
      </c>
      <c r="AC17" s="12">
        <f t="shared" si="0"/>
        <v>51.10063361908312</v>
      </c>
      <c r="AD17" s="12">
        <v>0</v>
      </c>
      <c r="AE17" s="12">
        <f t="shared" si="1"/>
        <v>0</v>
      </c>
      <c r="AF17" s="12">
        <v>0</v>
      </c>
      <c r="AG17" s="12">
        <f t="shared" si="2"/>
        <v>0</v>
      </c>
      <c r="AH17" s="12">
        <v>-33549</v>
      </c>
      <c r="AI17" s="12">
        <f t="shared" si="3"/>
        <v>-12.504286246738726</v>
      </c>
      <c r="AJ17" s="12">
        <v>51096</v>
      </c>
      <c r="AK17" s="12">
        <f t="shared" si="4"/>
        <v>19.044353335818116</v>
      </c>
      <c r="AL17" s="13">
        <f t="shared" si="17"/>
        <v>14288355</v>
      </c>
      <c r="AM17" s="12">
        <f t="shared" si="18"/>
        <v>5325.514349608647</v>
      </c>
    </row>
    <row r="18" spans="1:39" ht="12.75">
      <c r="A18" s="10">
        <v>15</v>
      </c>
      <c r="B18" s="3" t="s">
        <v>32</v>
      </c>
      <c r="C18" s="20">
        <v>4141</v>
      </c>
      <c r="D18" s="14">
        <v>0</v>
      </c>
      <c r="E18" s="14">
        <f t="shared" si="5"/>
        <v>0</v>
      </c>
      <c r="F18" s="14">
        <v>45074</v>
      </c>
      <c r="G18" s="14">
        <f t="shared" si="6"/>
        <v>10.88481043226274</v>
      </c>
      <c r="H18" s="14">
        <v>2240021</v>
      </c>
      <c r="I18" s="14">
        <f t="shared" si="7"/>
        <v>540.9372132335185</v>
      </c>
      <c r="J18" s="14">
        <v>10736476</v>
      </c>
      <c r="K18" s="14">
        <f t="shared" si="8"/>
        <v>2592.725428640425</v>
      </c>
      <c r="L18" s="14">
        <v>818407</v>
      </c>
      <c r="M18" s="14">
        <f t="shared" si="9"/>
        <v>197.63511229171698</v>
      </c>
      <c r="N18" s="14">
        <v>645981</v>
      </c>
      <c r="O18" s="14">
        <f t="shared" si="10"/>
        <v>155.99637768654915</v>
      </c>
      <c r="P18" s="14">
        <v>1080081</v>
      </c>
      <c r="Q18" s="14">
        <f t="shared" si="11"/>
        <v>260.82612895435886</v>
      </c>
      <c r="R18" s="14">
        <v>1837763</v>
      </c>
      <c r="S18" s="14">
        <f t="shared" si="12"/>
        <v>443.7969089591886</v>
      </c>
      <c r="T18" s="14">
        <v>261125</v>
      </c>
      <c r="U18" s="14">
        <f t="shared" si="13"/>
        <v>63.058439990340496</v>
      </c>
      <c r="V18" s="14">
        <v>112626</v>
      </c>
      <c r="W18" s="14">
        <f t="shared" si="14"/>
        <v>27.19777831441681</v>
      </c>
      <c r="X18" s="14">
        <v>131739</v>
      </c>
      <c r="Y18" s="14">
        <f t="shared" si="15"/>
        <v>31.813330113499156</v>
      </c>
      <c r="Z18" s="14">
        <v>0</v>
      </c>
      <c r="AA18" s="14">
        <f t="shared" si="16"/>
        <v>0</v>
      </c>
      <c r="AB18" s="14">
        <v>306350</v>
      </c>
      <c r="AC18" s="14">
        <f t="shared" si="0"/>
        <v>73.9797150446752</v>
      </c>
      <c r="AD18" s="14">
        <v>0</v>
      </c>
      <c r="AE18" s="14">
        <f t="shared" si="1"/>
        <v>0</v>
      </c>
      <c r="AF18" s="14">
        <v>0</v>
      </c>
      <c r="AG18" s="14">
        <f t="shared" si="2"/>
        <v>0</v>
      </c>
      <c r="AH18" s="14">
        <v>0</v>
      </c>
      <c r="AI18" s="14">
        <f t="shared" si="3"/>
        <v>0</v>
      </c>
      <c r="AJ18" s="14">
        <v>455800</v>
      </c>
      <c r="AK18" s="14">
        <f t="shared" si="4"/>
        <v>110.07003139338325</v>
      </c>
      <c r="AL18" s="15">
        <f t="shared" si="17"/>
        <v>18671443</v>
      </c>
      <c r="AM18" s="14">
        <f t="shared" si="18"/>
        <v>4508.921275054335</v>
      </c>
    </row>
    <row r="19" spans="1:39" ht="12.75">
      <c r="A19" s="9">
        <v>16</v>
      </c>
      <c r="B19" s="2" t="s">
        <v>33</v>
      </c>
      <c r="C19" s="19">
        <v>4968</v>
      </c>
      <c r="D19" s="12">
        <v>75935</v>
      </c>
      <c r="E19" s="12">
        <f t="shared" si="5"/>
        <v>15.284822866344605</v>
      </c>
      <c r="F19" s="12">
        <v>0</v>
      </c>
      <c r="G19" s="12">
        <f t="shared" si="6"/>
        <v>0</v>
      </c>
      <c r="H19" s="12">
        <v>2784728</v>
      </c>
      <c r="I19" s="12">
        <f t="shared" si="7"/>
        <v>560.5330112721417</v>
      </c>
      <c r="J19" s="12">
        <v>15707345</v>
      </c>
      <c r="K19" s="12">
        <f t="shared" si="8"/>
        <v>3161.7039049919485</v>
      </c>
      <c r="L19" s="12">
        <v>879056</v>
      </c>
      <c r="M19" s="12">
        <f t="shared" si="9"/>
        <v>176.9436392914654</v>
      </c>
      <c r="N19" s="12">
        <v>1065796</v>
      </c>
      <c r="O19" s="12">
        <f t="shared" si="10"/>
        <v>214.53220611916265</v>
      </c>
      <c r="P19" s="12">
        <v>1688335</v>
      </c>
      <c r="Q19" s="12">
        <f t="shared" si="11"/>
        <v>339.8419887278583</v>
      </c>
      <c r="R19" s="12">
        <v>2950152</v>
      </c>
      <c r="S19" s="12">
        <f t="shared" si="12"/>
        <v>593.8309178743962</v>
      </c>
      <c r="T19" s="12">
        <v>380639</v>
      </c>
      <c r="U19" s="12">
        <f t="shared" si="13"/>
        <v>76.61815619967794</v>
      </c>
      <c r="V19" s="12">
        <v>132516</v>
      </c>
      <c r="W19" s="12">
        <f t="shared" si="14"/>
        <v>26.67391304347826</v>
      </c>
      <c r="X19" s="12">
        <v>460743</v>
      </c>
      <c r="Y19" s="12">
        <f t="shared" si="15"/>
        <v>92.7421497584541</v>
      </c>
      <c r="Z19" s="12">
        <v>0</v>
      </c>
      <c r="AA19" s="12">
        <f t="shared" si="16"/>
        <v>0</v>
      </c>
      <c r="AB19" s="12">
        <v>268563</v>
      </c>
      <c r="AC19" s="12">
        <f t="shared" si="0"/>
        <v>54.05857487922705</v>
      </c>
      <c r="AD19" s="12">
        <v>0</v>
      </c>
      <c r="AE19" s="12">
        <f t="shared" si="1"/>
        <v>0</v>
      </c>
      <c r="AF19" s="12">
        <v>0</v>
      </c>
      <c r="AG19" s="12">
        <f t="shared" si="2"/>
        <v>0</v>
      </c>
      <c r="AH19" s="12">
        <v>92174</v>
      </c>
      <c r="AI19" s="12">
        <f t="shared" si="3"/>
        <v>18.55354267310789</v>
      </c>
      <c r="AJ19" s="12">
        <v>21863</v>
      </c>
      <c r="AK19" s="12">
        <f t="shared" si="4"/>
        <v>4.400764895330113</v>
      </c>
      <c r="AL19" s="13">
        <f t="shared" si="17"/>
        <v>26507845</v>
      </c>
      <c r="AM19" s="12">
        <f t="shared" si="18"/>
        <v>5335.717592592592</v>
      </c>
    </row>
    <row r="20" spans="1:39" ht="12.75">
      <c r="A20" s="9">
        <v>17</v>
      </c>
      <c r="B20" s="2" t="s">
        <v>34</v>
      </c>
      <c r="C20" s="19">
        <v>49945</v>
      </c>
      <c r="D20" s="12">
        <v>0</v>
      </c>
      <c r="E20" s="12">
        <f t="shared" si="5"/>
        <v>0</v>
      </c>
      <c r="F20" s="12">
        <v>288953</v>
      </c>
      <c r="G20" s="12">
        <f t="shared" si="6"/>
        <v>5.785423966362999</v>
      </c>
      <c r="H20" s="12">
        <v>18908180</v>
      </c>
      <c r="I20" s="12">
        <f t="shared" si="7"/>
        <v>378.580038041846</v>
      </c>
      <c r="J20" s="12">
        <v>144586857</v>
      </c>
      <c r="K20" s="12">
        <f t="shared" si="8"/>
        <v>2894.92155370908</v>
      </c>
      <c r="L20" s="12">
        <v>18312959</v>
      </c>
      <c r="M20" s="12">
        <f t="shared" si="9"/>
        <v>366.6625087596356</v>
      </c>
      <c r="N20" s="12">
        <v>7761416</v>
      </c>
      <c r="O20" s="12">
        <f t="shared" si="10"/>
        <v>155.3992591851036</v>
      </c>
      <c r="P20" s="12">
        <v>10217141</v>
      </c>
      <c r="Q20" s="12">
        <f t="shared" si="11"/>
        <v>204.567844629092</v>
      </c>
      <c r="R20" s="12">
        <v>15594542</v>
      </c>
      <c r="S20" s="12">
        <f t="shared" si="12"/>
        <v>312.23429772750023</v>
      </c>
      <c r="T20" s="12">
        <v>1033399</v>
      </c>
      <c r="U20" s="12">
        <f t="shared" si="13"/>
        <v>20.690739813795176</v>
      </c>
      <c r="V20" s="12">
        <v>894067</v>
      </c>
      <c r="W20" s="12">
        <f t="shared" si="14"/>
        <v>17.901031134247674</v>
      </c>
      <c r="X20" s="12">
        <v>5290613</v>
      </c>
      <c r="Y20" s="12">
        <f t="shared" si="15"/>
        <v>105.9287816598258</v>
      </c>
      <c r="Z20" s="12">
        <v>0</v>
      </c>
      <c r="AA20" s="12">
        <f t="shared" si="16"/>
        <v>0</v>
      </c>
      <c r="AB20" s="12">
        <v>2832217</v>
      </c>
      <c r="AC20" s="12">
        <f t="shared" si="0"/>
        <v>56.70671738912804</v>
      </c>
      <c r="AD20" s="12">
        <v>499586</v>
      </c>
      <c r="AE20" s="12">
        <f t="shared" si="1"/>
        <v>10.002722995294825</v>
      </c>
      <c r="AF20" s="12">
        <v>0</v>
      </c>
      <c r="AG20" s="12">
        <f t="shared" si="2"/>
        <v>0</v>
      </c>
      <c r="AH20" s="12">
        <v>807208</v>
      </c>
      <c r="AI20" s="12">
        <f t="shared" si="3"/>
        <v>16.16193813194514</v>
      </c>
      <c r="AJ20" s="12">
        <v>744826</v>
      </c>
      <c r="AK20" s="12">
        <f t="shared" si="4"/>
        <v>14.912924216638302</v>
      </c>
      <c r="AL20" s="13">
        <f t="shared" si="17"/>
        <v>227771964</v>
      </c>
      <c r="AM20" s="12">
        <f t="shared" si="18"/>
        <v>4560.455781359496</v>
      </c>
    </row>
    <row r="21" spans="1:39" ht="12.75">
      <c r="A21" s="9">
        <v>18</v>
      </c>
      <c r="B21" s="2" t="s">
        <v>35</v>
      </c>
      <c r="C21" s="19">
        <v>1549</v>
      </c>
      <c r="D21" s="12">
        <v>0</v>
      </c>
      <c r="E21" s="12">
        <f t="shared" si="5"/>
        <v>0</v>
      </c>
      <c r="F21" s="12">
        <v>0</v>
      </c>
      <c r="G21" s="12">
        <f t="shared" si="6"/>
        <v>0</v>
      </c>
      <c r="H21" s="12">
        <v>1460290</v>
      </c>
      <c r="I21" s="12">
        <f t="shared" si="7"/>
        <v>942.7307940606843</v>
      </c>
      <c r="J21" s="12">
        <v>4272356</v>
      </c>
      <c r="K21" s="12">
        <f t="shared" si="8"/>
        <v>2758.1381536475146</v>
      </c>
      <c r="L21" s="12">
        <v>201423</v>
      </c>
      <c r="M21" s="12">
        <f t="shared" si="9"/>
        <v>130.03421562298257</v>
      </c>
      <c r="N21" s="12">
        <v>199369</v>
      </c>
      <c r="O21" s="12">
        <f t="shared" si="10"/>
        <v>128.70819883795997</v>
      </c>
      <c r="P21" s="12">
        <v>721187</v>
      </c>
      <c r="Q21" s="12">
        <f t="shared" si="11"/>
        <v>465.5823111684958</v>
      </c>
      <c r="R21" s="12">
        <v>906135</v>
      </c>
      <c r="S21" s="12">
        <f t="shared" si="12"/>
        <v>584.9806326662363</v>
      </c>
      <c r="T21" s="12">
        <v>0</v>
      </c>
      <c r="U21" s="12">
        <f t="shared" si="13"/>
        <v>0</v>
      </c>
      <c r="V21" s="12">
        <v>35265</v>
      </c>
      <c r="W21" s="12">
        <f t="shared" si="14"/>
        <v>22.76630083925113</v>
      </c>
      <c r="X21" s="12">
        <v>186412</v>
      </c>
      <c r="Y21" s="12">
        <f t="shared" si="15"/>
        <v>120.34344738540995</v>
      </c>
      <c r="Z21" s="12">
        <v>0</v>
      </c>
      <c r="AA21" s="12">
        <f t="shared" si="16"/>
        <v>0</v>
      </c>
      <c r="AB21" s="12">
        <v>100725</v>
      </c>
      <c r="AC21" s="12">
        <f t="shared" si="0"/>
        <v>65.02582311168496</v>
      </c>
      <c r="AD21" s="12">
        <v>0</v>
      </c>
      <c r="AE21" s="12">
        <f t="shared" si="1"/>
        <v>0</v>
      </c>
      <c r="AF21" s="12">
        <v>2320</v>
      </c>
      <c r="AG21" s="12">
        <f t="shared" si="2"/>
        <v>1.4977404777275662</v>
      </c>
      <c r="AH21" s="12">
        <v>0</v>
      </c>
      <c r="AI21" s="12">
        <f t="shared" si="3"/>
        <v>0</v>
      </c>
      <c r="AJ21" s="12">
        <v>0</v>
      </c>
      <c r="AK21" s="12">
        <f t="shared" si="4"/>
        <v>0</v>
      </c>
      <c r="AL21" s="13">
        <f t="shared" si="17"/>
        <v>8085482</v>
      </c>
      <c r="AM21" s="12">
        <f t="shared" si="18"/>
        <v>5219.807617817947</v>
      </c>
    </row>
    <row r="22" spans="1:39" ht="12.75">
      <c r="A22" s="9">
        <v>19</v>
      </c>
      <c r="B22" s="2" t="s">
        <v>36</v>
      </c>
      <c r="C22" s="19">
        <v>2432</v>
      </c>
      <c r="D22" s="12">
        <v>0</v>
      </c>
      <c r="E22" s="12">
        <f t="shared" si="5"/>
        <v>0</v>
      </c>
      <c r="F22" s="12">
        <v>0</v>
      </c>
      <c r="G22" s="12">
        <f t="shared" si="6"/>
        <v>0</v>
      </c>
      <c r="H22" s="12">
        <v>1533553</v>
      </c>
      <c r="I22" s="12">
        <f t="shared" si="7"/>
        <v>630.5727796052631</v>
      </c>
      <c r="J22" s="12">
        <v>6760597</v>
      </c>
      <c r="K22" s="12">
        <f t="shared" si="8"/>
        <v>2779.8507401315787</v>
      </c>
      <c r="L22" s="12">
        <v>944211</v>
      </c>
      <c r="M22" s="12">
        <f t="shared" si="9"/>
        <v>388.2446546052632</v>
      </c>
      <c r="N22" s="12">
        <v>477549</v>
      </c>
      <c r="O22" s="12">
        <f t="shared" si="10"/>
        <v>196.3606085526316</v>
      </c>
      <c r="P22" s="12">
        <v>538720</v>
      </c>
      <c r="Q22" s="12">
        <f t="shared" si="11"/>
        <v>221.51315789473685</v>
      </c>
      <c r="R22" s="12">
        <v>1027994</v>
      </c>
      <c r="S22" s="12">
        <f t="shared" si="12"/>
        <v>422.6949013157895</v>
      </c>
      <c r="T22" s="12">
        <v>80007</v>
      </c>
      <c r="U22" s="12">
        <f t="shared" si="13"/>
        <v>32.897615131578945</v>
      </c>
      <c r="V22" s="12">
        <v>106901</v>
      </c>
      <c r="W22" s="12">
        <f t="shared" si="14"/>
        <v>43.956003289473685</v>
      </c>
      <c r="X22" s="12">
        <v>120995</v>
      </c>
      <c r="Y22" s="12">
        <f t="shared" si="15"/>
        <v>49.75123355263158</v>
      </c>
      <c r="Z22" s="12">
        <v>0</v>
      </c>
      <c r="AA22" s="12">
        <f t="shared" si="16"/>
        <v>0</v>
      </c>
      <c r="AB22" s="12">
        <v>172685</v>
      </c>
      <c r="AC22" s="12">
        <f t="shared" si="0"/>
        <v>71.00534539473684</v>
      </c>
      <c r="AD22" s="12">
        <v>0</v>
      </c>
      <c r="AE22" s="12">
        <f t="shared" si="1"/>
        <v>0</v>
      </c>
      <c r="AF22" s="12">
        <v>0</v>
      </c>
      <c r="AG22" s="12">
        <f t="shared" si="2"/>
        <v>0</v>
      </c>
      <c r="AH22" s="12">
        <v>60986</v>
      </c>
      <c r="AI22" s="12">
        <f t="shared" si="3"/>
        <v>25.076480263157894</v>
      </c>
      <c r="AJ22" s="12">
        <v>312658</v>
      </c>
      <c r="AK22" s="12">
        <f t="shared" si="4"/>
        <v>128.56003289473685</v>
      </c>
      <c r="AL22" s="13">
        <f t="shared" si="17"/>
        <v>12136856</v>
      </c>
      <c r="AM22" s="12">
        <f t="shared" si="18"/>
        <v>4990.483552631579</v>
      </c>
    </row>
    <row r="23" spans="1:39" ht="12.75">
      <c r="A23" s="10">
        <v>20</v>
      </c>
      <c r="B23" s="3" t="s">
        <v>37</v>
      </c>
      <c r="C23" s="20">
        <v>6142</v>
      </c>
      <c r="D23" s="14">
        <v>0</v>
      </c>
      <c r="E23" s="14">
        <f t="shared" si="5"/>
        <v>0</v>
      </c>
      <c r="F23" s="14">
        <v>0</v>
      </c>
      <c r="G23" s="14">
        <f t="shared" si="6"/>
        <v>0</v>
      </c>
      <c r="H23" s="14">
        <v>2909653</v>
      </c>
      <c r="I23" s="14">
        <f t="shared" si="7"/>
        <v>473.73054379680883</v>
      </c>
      <c r="J23" s="14">
        <v>16947185</v>
      </c>
      <c r="K23" s="14">
        <f t="shared" si="8"/>
        <v>2759.229078476066</v>
      </c>
      <c r="L23" s="14">
        <v>1365920</v>
      </c>
      <c r="M23" s="14">
        <f t="shared" si="9"/>
        <v>222.39010094431782</v>
      </c>
      <c r="N23" s="14">
        <v>737844</v>
      </c>
      <c r="O23" s="14">
        <f t="shared" si="10"/>
        <v>120.13090198632368</v>
      </c>
      <c r="P23" s="14">
        <v>1507885</v>
      </c>
      <c r="Q23" s="14">
        <f t="shared" si="11"/>
        <v>245.5039075219798</v>
      </c>
      <c r="R23" s="14">
        <v>2404187</v>
      </c>
      <c r="S23" s="14">
        <f t="shared" si="12"/>
        <v>391.43389775317485</v>
      </c>
      <c r="T23" s="14">
        <v>323921</v>
      </c>
      <c r="U23" s="14">
        <f t="shared" si="13"/>
        <v>52.73868446760013</v>
      </c>
      <c r="V23" s="14">
        <v>431634</v>
      </c>
      <c r="W23" s="14">
        <f t="shared" si="14"/>
        <v>70.27580592640834</v>
      </c>
      <c r="X23" s="14">
        <v>138721</v>
      </c>
      <c r="Y23" s="14">
        <f t="shared" si="15"/>
        <v>22.585639856724192</v>
      </c>
      <c r="Z23" s="14">
        <v>0</v>
      </c>
      <c r="AA23" s="14">
        <f t="shared" si="16"/>
        <v>0</v>
      </c>
      <c r="AB23" s="14">
        <v>295218</v>
      </c>
      <c r="AC23" s="14">
        <f t="shared" si="0"/>
        <v>48.06545099316184</v>
      </c>
      <c r="AD23" s="14">
        <v>0</v>
      </c>
      <c r="AE23" s="14">
        <f t="shared" si="1"/>
        <v>0</v>
      </c>
      <c r="AF23" s="14">
        <v>0</v>
      </c>
      <c r="AG23" s="14">
        <f t="shared" si="2"/>
        <v>0</v>
      </c>
      <c r="AH23" s="14">
        <v>106130</v>
      </c>
      <c r="AI23" s="14">
        <f t="shared" si="3"/>
        <v>17.279387821556497</v>
      </c>
      <c r="AJ23" s="14">
        <v>151541</v>
      </c>
      <c r="AK23" s="14">
        <f t="shared" si="4"/>
        <v>24.67290784760664</v>
      </c>
      <c r="AL23" s="15">
        <f t="shared" si="17"/>
        <v>27319839</v>
      </c>
      <c r="AM23" s="14">
        <f t="shared" si="18"/>
        <v>4448.036307391729</v>
      </c>
    </row>
    <row r="24" spans="1:39" ht="12.75">
      <c r="A24" s="9">
        <v>21</v>
      </c>
      <c r="B24" s="2" t="s">
        <v>38</v>
      </c>
      <c r="C24" s="19">
        <v>3451</v>
      </c>
      <c r="D24" s="12">
        <v>0</v>
      </c>
      <c r="E24" s="12">
        <f t="shared" si="5"/>
        <v>0</v>
      </c>
      <c r="F24" s="12">
        <v>0</v>
      </c>
      <c r="G24" s="12">
        <f t="shared" si="6"/>
        <v>0</v>
      </c>
      <c r="H24" s="12">
        <v>1678930</v>
      </c>
      <c r="I24" s="12">
        <f t="shared" si="7"/>
        <v>486.50536076499566</v>
      </c>
      <c r="J24" s="12">
        <v>7784581</v>
      </c>
      <c r="K24" s="12">
        <f t="shared" si="8"/>
        <v>2255.7464503042597</v>
      </c>
      <c r="L24" s="12">
        <v>538974</v>
      </c>
      <c r="M24" s="12">
        <f t="shared" si="9"/>
        <v>156.1790785279629</v>
      </c>
      <c r="N24" s="12">
        <v>352336</v>
      </c>
      <c r="O24" s="12">
        <f t="shared" si="10"/>
        <v>102.09678354100261</v>
      </c>
      <c r="P24" s="12">
        <v>559514</v>
      </c>
      <c r="Q24" s="12">
        <f t="shared" si="11"/>
        <v>162.13097652854245</v>
      </c>
      <c r="R24" s="12">
        <v>1363431</v>
      </c>
      <c r="S24" s="12">
        <f t="shared" si="12"/>
        <v>395.08287452912197</v>
      </c>
      <c r="T24" s="12">
        <v>105355</v>
      </c>
      <c r="U24" s="12">
        <f t="shared" si="13"/>
        <v>30.52883222254419</v>
      </c>
      <c r="V24" s="12">
        <v>146593</v>
      </c>
      <c r="W24" s="12">
        <f t="shared" si="14"/>
        <v>42.47841205447696</v>
      </c>
      <c r="X24" s="12">
        <v>358007</v>
      </c>
      <c r="Y24" s="12">
        <f t="shared" si="15"/>
        <v>103.74007534048101</v>
      </c>
      <c r="Z24" s="12">
        <v>0</v>
      </c>
      <c r="AA24" s="12">
        <f t="shared" si="16"/>
        <v>0</v>
      </c>
      <c r="AB24" s="12">
        <v>707296</v>
      </c>
      <c r="AC24" s="12">
        <f t="shared" si="0"/>
        <v>204.95392639814546</v>
      </c>
      <c r="AD24" s="12">
        <v>234</v>
      </c>
      <c r="AE24" s="12">
        <f t="shared" si="1"/>
        <v>0.06780643291799478</v>
      </c>
      <c r="AF24" s="12">
        <v>0</v>
      </c>
      <c r="AG24" s="12">
        <f t="shared" si="2"/>
        <v>0</v>
      </c>
      <c r="AH24" s="12">
        <v>91780</v>
      </c>
      <c r="AI24" s="12">
        <f t="shared" si="3"/>
        <v>26.595189800057955</v>
      </c>
      <c r="AJ24" s="12">
        <v>103784</v>
      </c>
      <c r="AK24" s="12">
        <f t="shared" si="4"/>
        <v>30.073601854534918</v>
      </c>
      <c r="AL24" s="13">
        <f t="shared" si="17"/>
        <v>13790815</v>
      </c>
      <c r="AM24" s="12">
        <f t="shared" si="18"/>
        <v>3996.1793682990437</v>
      </c>
    </row>
    <row r="25" spans="1:39" ht="12.75">
      <c r="A25" s="9">
        <v>22</v>
      </c>
      <c r="B25" s="2" t="s">
        <v>39</v>
      </c>
      <c r="C25" s="19">
        <v>3609</v>
      </c>
      <c r="D25" s="12">
        <v>43015</v>
      </c>
      <c r="E25" s="12">
        <f t="shared" si="5"/>
        <v>11.918814075921308</v>
      </c>
      <c r="F25" s="12">
        <v>0</v>
      </c>
      <c r="G25" s="12">
        <f t="shared" si="6"/>
        <v>0</v>
      </c>
      <c r="H25" s="12">
        <v>1753935</v>
      </c>
      <c r="I25" s="12">
        <f t="shared" si="7"/>
        <v>485.9891936824605</v>
      </c>
      <c r="J25" s="12">
        <v>9220381</v>
      </c>
      <c r="K25" s="12">
        <f t="shared" si="8"/>
        <v>2554.8298697700193</v>
      </c>
      <c r="L25" s="12">
        <v>386354</v>
      </c>
      <c r="M25" s="12">
        <f t="shared" si="9"/>
        <v>107.05292324743696</v>
      </c>
      <c r="N25" s="12">
        <v>378736</v>
      </c>
      <c r="O25" s="12">
        <f t="shared" si="10"/>
        <v>104.94208922139097</v>
      </c>
      <c r="P25" s="12">
        <v>630202</v>
      </c>
      <c r="Q25" s="12">
        <f t="shared" si="11"/>
        <v>174.6195622055971</v>
      </c>
      <c r="R25" s="12">
        <v>1660206</v>
      </c>
      <c r="S25" s="12">
        <f t="shared" si="12"/>
        <v>460.0182876142976</v>
      </c>
      <c r="T25" s="12">
        <v>160061</v>
      </c>
      <c r="U25" s="12">
        <f t="shared" si="13"/>
        <v>44.35051260737046</v>
      </c>
      <c r="V25" s="12">
        <v>211031</v>
      </c>
      <c r="W25" s="12">
        <f t="shared" si="14"/>
        <v>58.47353837628152</v>
      </c>
      <c r="X25" s="12">
        <v>109997</v>
      </c>
      <c r="Y25" s="12">
        <f t="shared" si="15"/>
        <v>30.478525907453587</v>
      </c>
      <c r="Z25" s="12">
        <v>0</v>
      </c>
      <c r="AA25" s="12">
        <f t="shared" si="16"/>
        <v>0</v>
      </c>
      <c r="AB25" s="12">
        <v>226573</v>
      </c>
      <c r="AC25" s="12">
        <f t="shared" si="0"/>
        <v>62.779994458298695</v>
      </c>
      <c r="AD25" s="12">
        <v>0</v>
      </c>
      <c r="AE25" s="12">
        <f t="shared" si="1"/>
        <v>0</v>
      </c>
      <c r="AF25" s="12">
        <v>887</v>
      </c>
      <c r="AG25" s="12">
        <f t="shared" si="2"/>
        <v>0.2457744527569964</v>
      </c>
      <c r="AH25" s="12">
        <v>47315</v>
      </c>
      <c r="AI25" s="12">
        <f t="shared" si="3"/>
        <v>13.110279855915767</v>
      </c>
      <c r="AJ25" s="12">
        <v>172386</v>
      </c>
      <c r="AK25" s="12">
        <f t="shared" si="4"/>
        <v>47.765586034912715</v>
      </c>
      <c r="AL25" s="13">
        <f t="shared" si="17"/>
        <v>15001079</v>
      </c>
      <c r="AM25" s="12">
        <f t="shared" si="18"/>
        <v>4156.574951510113</v>
      </c>
    </row>
    <row r="26" spans="1:39" ht="12.75">
      <c r="A26" s="9">
        <v>23</v>
      </c>
      <c r="B26" s="2" t="s">
        <v>40</v>
      </c>
      <c r="C26" s="19">
        <v>14142</v>
      </c>
      <c r="D26" s="12">
        <v>21226</v>
      </c>
      <c r="E26" s="12">
        <f t="shared" si="5"/>
        <v>1.5009192476311695</v>
      </c>
      <c r="F26" s="12">
        <v>0</v>
      </c>
      <c r="G26" s="12">
        <f t="shared" si="6"/>
        <v>0</v>
      </c>
      <c r="H26" s="12">
        <v>5634180</v>
      </c>
      <c r="I26" s="12">
        <f t="shared" si="7"/>
        <v>398.40050912176497</v>
      </c>
      <c r="J26" s="12">
        <v>41302688</v>
      </c>
      <c r="K26" s="12">
        <f t="shared" si="8"/>
        <v>2920.56908499505</v>
      </c>
      <c r="L26" s="12">
        <v>3865606</v>
      </c>
      <c r="M26" s="12">
        <f t="shared" si="9"/>
        <v>273.3422429642201</v>
      </c>
      <c r="N26" s="12">
        <v>1708330</v>
      </c>
      <c r="O26" s="12">
        <f t="shared" si="10"/>
        <v>120.79833121199265</v>
      </c>
      <c r="P26" s="12">
        <v>3279724</v>
      </c>
      <c r="Q26" s="12">
        <f t="shared" si="11"/>
        <v>231.91373214538254</v>
      </c>
      <c r="R26" s="12">
        <v>5372557</v>
      </c>
      <c r="S26" s="12">
        <f t="shared" si="12"/>
        <v>379.90079196718995</v>
      </c>
      <c r="T26" s="12">
        <v>498545</v>
      </c>
      <c r="U26" s="12">
        <f t="shared" si="13"/>
        <v>35.25279309857163</v>
      </c>
      <c r="V26" s="12">
        <v>598352</v>
      </c>
      <c r="W26" s="12">
        <f t="shared" si="14"/>
        <v>42.31028143119785</v>
      </c>
      <c r="X26" s="12">
        <v>946239</v>
      </c>
      <c r="Y26" s="12">
        <f t="shared" si="15"/>
        <v>66.90984302078914</v>
      </c>
      <c r="Z26" s="12">
        <v>0</v>
      </c>
      <c r="AA26" s="12">
        <f t="shared" si="16"/>
        <v>0</v>
      </c>
      <c r="AB26" s="12">
        <v>1348083</v>
      </c>
      <c r="AC26" s="12">
        <f t="shared" si="0"/>
        <v>95.32477725922783</v>
      </c>
      <c r="AD26" s="12">
        <v>0</v>
      </c>
      <c r="AE26" s="12">
        <f t="shared" si="1"/>
        <v>0</v>
      </c>
      <c r="AF26" s="12">
        <v>9162</v>
      </c>
      <c r="AG26" s="12">
        <f t="shared" si="2"/>
        <v>0.6478574459058125</v>
      </c>
      <c r="AH26" s="12">
        <v>24591</v>
      </c>
      <c r="AI26" s="12">
        <f t="shared" si="3"/>
        <v>1.7388629613915996</v>
      </c>
      <c r="AJ26" s="12">
        <v>466060</v>
      </c>
      <c r="AK26" s="12">
        <f t="shared" si="4"/>
        <v>32.95573469099137</v>
      </c>
      <c r="AL26" s="13">
        <f t="shared" si="17"/>
        <v>65075343</v>
      </c>
      <c r="AM26" s="12">
        <f t="shared" si="18"/>
        <v>4601.565761561306</v>
      </c>
    </row>
    <row r="27" spans="1:39" ht="12.75">
      <c r="A27" s="9">
        <v>24</v>
      </c>
      <c r="B27" s="2" t="s">
        <v>41</v>
      </c>
      <c r="C27" s="19">
        <v>4410</v>
      </c>
      <c r="D27" s="12">
        <v>0</v>
      </c>
      <c r="E27" s="12">
        <f t="shared" si="5"/>
        <v>0</v>
      </c>
      <c r="F27" s="12">
        <v>2456</v>
      </c>
      <c r="G27" s="12">
        <f t="shared" si="6"/>
        <v>0.5569160997732426</v>
      </c>
      <c r="H27" s="12">
        <v>3171132</v>
      </c>
      <c r="I27" s="12">
        <f t="shared" si="7"/>
        <v>719.0775510204081</v>
      </c>
      <c r="J27" s="12">
        <v>13358064</v>
      </c>
      <c r="K27" s="12">
        <f t="shared" si="8"/>
        <v>3029.039455782313</v>
      </c>
      <c r="L27" s="12">
        <v>1162767</v>
      </c>
      <c r="M27" s="12">
        <f t="shared" si="9"/>
        <v>263.6659863945578</v>
      </c>
      <c r="N27" s="12">
        <v>658503</v>
      </c>
      <c r="O27" s="12">
        <f t="shared" si="10"/>
        <v>149.3204081632653</v>
      </c>
      <c r="P27" s="12">
        <v>830567</v>
      </c>
      <c r="Q27" s="12">
        <f t="shared" si="11"/>
        <v>188.33718820861677</v>
      </c>
      <c r="R27" s="12">
        <v>2349180</v>
      </c>
      <c r="S27" s="12">
        <f t="shared" si="12"/>
        <v>532.6938775510204</v>
      </c>
      <c r="T27" s="12">
        <v>321943</v>
      </c>
      <c r="U27" s="12">
        <f t="shared" si="13"/>
        <v>73.00294784580498</v>
      </c>
      <c r="V27" s="12">
        <v>126998</v>
      </c>
      <c r="W27" s="12">
        <f t="shared" si="14"/>
        <v>28.797732426303856</v>
      </c>
      <c r="X27" s="12">
        <v>212376</v>
      </c>
      <c r="Y27" s="12">
        <f t="shared" si="15"/>
        <v>48.1578231292517</v>
      </c>
      <c r="Z27" s="12">
        <v>0</v>
      </c>
      <c r="AA27" s="12">
        <f t="shared" si="16"/>
        <v>0</v>
      </c>
      <c r="AB27" s="12">
        <v>515904</v>
      </c>
      <c r="AC27" s="12">
        <f t="shared" si="0"/>
        <v>116.98503401360544</v>
      </c>
      <c r="AD27" s="12">
        <v>0</v>
      </c>
      <c r="AE27" s="12">
        <f t="shared" si="1"/>
        <v>0</v>
      </c>
      <c r="AF27" s="12">
        <v>0</v>
      </c>
      <c r="AG27" s="12">
        <f t="shared" si="2"/>
        <v>0</v>
      </c>
      <c r="AH27" s="12">
        <v>28242</v>
      </c>
      <c r="AI27" s="12">
        <f t="shared" si="3"/>
        <v>6.404081632653061</v>
      </c>
      <c r="AJ27" s="12">
        <v>77305</v>
      </c>
      <c r="AK27" s="12">
        <f t="shared" si="4"/>
        <v>17.529478458049887</v>
      </c>
      <c r="AL27" s="13">
        <f t="shared" si="17"/>
        <v>22815437</v>
      </c>
      <c r="AM27" s="12">
        <f t="shared" si="18"/>
        <v>5173.568480725624</v>
      </c>
    </row>
    <row r="28" spans="1:39" ht="12.75">
      <c r="A28" s="10">
        <v>25</v>
      </c>
      <c r="B28" s="3" t="s">
        <v>42</v>
      </c>
      <c r="C28" s="20">
        <v>2201</v>
      </c>
      <c r="D28" s="14">
        <v>0</v>
      </c>
      <c r="E28" s="14">
        <f t="shared" si="5"/>
        <v>0</v>
      </c>
      <c r="F28" s="14">
        <v>0</v>
      </c>
      <c r="G28" s="14">
        <f t="shared" si="6"/>
        <v>0</v>
      </c>
      <c r="H28" s="14">
        <v>1795044</v>
      </c>
      <c r="I28" s="14">
        <f t="shared" si="7"/>
        <v>815.5583825533848</v>
      </c>
      <c r="J28" s="14">
        <v>8362504</v>
      </c>
      <c r="K28" s="14">
        <f t="shared" si="8"/>
        <v>3799.4111767378463</v>
      </c>
      <c r="L28" s="14">
        <v>578790</v>
      </c>
      <c r="M28" s="14">
        <f t="shared" si="9"/>
        <v>262.9668332576102</v>
      </c>
      <c r="N28" s="14">
        <v>556266</v>
      </c>
      <c r="O28" s="14">
        <f t="shared" si="10"/>
        <v>252.73330304407088</v>
      </c>
      <c r="P28" s="14">
        <v>871396</v>
      </c>
      <c r="Q28" s="14">
        <f t="shared" si="11"/>
        <v>395.9091322126306</v>
      </c>
      <c r="R28" s="14">
        <v>1809988</v>
      </c>
      <c r="S28" s="14">
        <f t="shared" si="12"/>
        <v>822.3480236256247</v>
      </c>
      <c r="T28" s="14">
        <v>112505</v>
      </c>
      <c r="U28" s="14">
        <f t="shared" si="13"/>
        <v>51.11540208995911</v>
      </c>
      <c r="V28" s="14">
        <v>104924</v>
      </c>
      <c r="W28" s="14">
        <f t="shared" si="14"/>
        <v>47.671058609722856</v>
      </c>
      <c r="X28" s="14">
        <v>65280</v>
      </c>
      <c r="Y28" s="14">
        <f t="shared" si="15"/>
        <v>29.659245797364836</v>
      </c>
      <c r="Z28" s="14">
        <v>0</v>
      </c>
      <c r="AA28" s="14">
        <f t="shared" si="16"/>
        <v>0</v>
      </c>
      <c r="AB28" s="14">
        <v>306265</v>
      </c>
      <c r="AC28" s="14">
        <f t="shared" si="0"/>
        <v>139.1481144934121</v>
      </c>
      <c r="AD28" s="14">
        <v>0</v>
      </c>
      <c r="AE28" s="14">
        <f t="shared" si="1"/>
        <v>0</v>
      </c>
      <c r="AF28" s="14">
        <v>0</v>
      </c>
      <c r="AG28" s="14">
        <f t="shared" si="2"/>
        <v>0</v>
      </c>
      <c r="AH28" s="14">
        <v>62944</v>
      </c>
      <c r="AI28" s="14">
        <f t="shared" si="3"/>
        <v>28.597910040890504</v>
      </c>
      <c r="AJ28" s="14">
        <v>19320</v>
      </c>
      <c r="AK28" s="14">
        <f t="shared" si="4"/>
        <v>8.777828259881872</v>
      </c>
      <c r="AL28" s="15">
        <f t="shared" si="17"/>
        <v>14645226</v>
      </c>
      <c r="AM28" s="14">
        <f t="shared" si="18"/>
        <v>6653.896410722399</v>
      </c>
    </row>
    <row r="29" spans="1:39" ht="12.75">
      <c r="A29" s="9">
        <v>26</v>
      </c>
      <c r="B29" s="2" t="s">
        <v>43</v>
      </c>
      <c r="C29" s="19">
        <v>41625</v>
      </c>
      <c r="D29" s="12">
        <v>76203</v>
      </c>
      <c r="E29" s="12">
        <f t="shared" si="5"/>
        <v>1.8307027027027027</v>
      </c>
      <c r="F29" s="12">
        <v>0</v>
      </c>
      <c r="G29" s="12">
        <f t="shared" si="6"/>
        <v>0</v>
      </c>
      <c r="H29" s="12">
        <v>18333549</v>
      </c>
      <c r="I29" s="12">
        <f t="shared" si="7"/>
        <v>440.4456216216216</v>
      </c>
      <c r="J29" s="12">
        <v>139791392</v>
      </c>
      <c r="K29" s="12">
        <f t="shared" si="8"/>
        <v>3358.3517597597597</v>
      </c>
      <c r="L29" s="12">
        <v>16121393</v>
      </c>
      <c r="M29" s="12">
        <f t="shared" si="9"/>
        <v>387.30073273273274</v>
      </c>
      <c r="N29" s="12">
        <v>8838559</v>
      </c>
      <c r="O29" s="12">
        <f t="shared" si="10"/>
        <v>212.33775375375376</v>
      </c>
      <c r="P29" s="12">
        <v>13019568</v>
      </c>
      <c r="Q29" s="12">
        <f t="shared" si="11"/>
        <v>312.7824144144144</v>
      </c>
      <c r="R29" s="12">
        <v>14821018</v>
      </c>
      <c r="S29" s="12">
        <f t="shared" si="12"/>
        <v>356.0604924924925</v>
      </c>
      <c r="T29" s="12">
        <v>788383</v>
      </c>
      <c r="U29" s="12">
        <f t="shared" si="13"/>
        <v>18.94013213213213</v>
      </c>
      <c r="V29" s="12">
        <v>1828282</v>
      </c>
      <c r="W29" s="12">
        <f t="shared" si="14"/>
        <v>43.92269069069069</v>
      </c>
      <c r="X29" s="12">
        <v>3146827</v>
      </c>
      <c r="Y29" s="12">
        <f t="shared" si="15"/>
        <v>75.59944744744745</v>
      </c>
      <c r="Z29" s="12">
        <v>0</v>
      </c>
      <c r="AA29" s="12">
        <f t="shared" si="16"/>
        <v>0</v>
      </c>
      <c r="AB29" s="12">
        <v>1752417</v>
      </c>
      <c r="AC29" s="12">
        <f t="shared" si="0"/>
        <v>42.10010810810811</v>
      </c>
      <c r="AD29" s="12">
        <v>0</v>
      </c>
      <c r="AE29" s="12">
        <f t="shared" si="1"/>
        <v>0</v>
      </c>
      <c r="AF29" s="12">
        <v>22374</v>
      </c>
      <c r="AG29" s="12">
        <f t="shared" si="2"/>
        <v>0.5375135135135135</v>
      </c>
      <c r="AH29" s="12">
        <v>2819326</v>
      </c>
      <c r="AI29" s="12">
        <f t="shared" si="3"/>
        <v>67.73155555555556</v>
      </c>
      <c r="AJ29" s="12">
        <v>2020671</v>
      </c>
      <c r="AK29" s="12">
        <f t="shared" si="4"/>
        <v>48.544648648648646</v>
      </c>
      <c r="AL29" s="13">
        <f t="shared" si="17"/>
        <v>223379962</v>
      </c>
      <c r="AM29" s="12">
        <f t="shared" si="18"/>
        <v>5366.485573573574</v>
      </c>
    </row>
    <row r="30" spans="1:39" ht="12.75">
      <c r="A30" s="9">
        <v>27</v>
      </c>
      <c r="B30" s="2" t="s">
        <v>44</v>
      </c>
      <c r="C30" s="19">
        <v>5856</v>
      </c>
      <c r="D30" s="12">
        <v>0</v>
      </c>
      <c r="E30" s="12">
        <f t="shared" si="5"/>
        <v>0</v>
      </c>
      <c r="F30" s="12">
        <v>0</v>
      </c>
      <c r="G30" s="12">
        <f t="shared" si="6"/>
        <v>0</v>
      </c>
      <c r="H30" s="12">
        <v>3383621</v>
      </c>
      <c r="I30" s="12">
        <f t="shared" si="7"/>
        <v>577.8041325136612</v>
      </c>
      <c r="J30" s="12">
        <v>16680870</v>
      </c>
      <c r="K30" s="12">
        <f t="shared" si="8"/>
        <v>2848.5092213114754</v>
      </c>
      <c r="L30" s="12">
        <v>1709769</v>
      </c>
      <c r="M30" s="12">
        <f t="shared" si="9"/>
        <v>291.96875</v>
      </c>
      <c r="N30" s="12">
        <v>909707</v>
      </c>
      <c r="O30" s="12">
        <f t="shared" si="10"/>
        <v>155.3461407103825</v>
      </c>
      <c r="P30" s="12">
        <v>1337032</v>
      </c>
      <c r="Q30" s="12">
        <f t="shared" si="11"/>
        <v>228.31830601092895</v>
      </c>
      <c r="R30" s="12">
        <v>2562291</v>
      </c>
      <c r="S30" s="12">
        <f t="shared" si="12"/>
        <v>437.54969262295083</v>
      </c>
      <c r="T30" s="12">
        <v>414668</v>
      </c>
      <c r="U30" s="12">
        <f t="shared" si="13"/>
        <v>70.81079234972678</v>
      </c>
      <c r="V30" s="12">
        <v>316549</v>
      </c>
      <c r="W30" s="12">
        <f t="shared" si="14"/>
        <v>54.05549863387978</v>
      </c>
      <c r="X30" s="12">
        <v>428251</v>
      </c>
      <c r="Y30" s="12">
        <f t="shared" si="15"/>
        <v>73.13029371584699</v>
      </c>
      <c r="Z30" s="12">
        <v>0</v>
      </c>
      <c r="AA30" s="12">
        <f t="shared" si="16"/>
        <v>0</v>
      </c>
      <c r="AB30" s="12">
        <v>345240</v>
      </c>
      <c r="AC30" s="12">
        <f t="shared" si="0"/>
        <v>58.954918032786885</v>
      </c>
      <c r="AD30" s="12">
        <v>0</v>
      </c>
      <c r="AE30" s="12">
        <f t="shared" si="1"/>
        <v>0</v>
      </c>
      <c r="AF30" s="12">
        <v>0</v>
      </c>
      <c r="AG30" s="12">
        <f t="shared" si="2"/>
        <v>0</v>
      </c>
      <c r="AH30" s="12">
        <v>158856</v>
      </c>
      <c r="AI30" s="12">
        <f t="shared" si="3"/>
        <v>27.12704918032787</v>
      </c>
      <c r="AJ30" s="12">
        <v>297697</v>
      </c>
      <c r="AK30" s="12">
        <f t="shared" si="4"/>
        <v>50.83623633879781</v>
      </c>
      <c r="AL30" s="13">
        <f t="shared" si="17"/>
        <v>28544551</v>
      </c>
      <c r="AM30" s="12">
        <f t="shared" si="18"/>
        <v>4874.411031420765</v>
      </c>
    </row>
    <row r="31" spans="1:39" ht="12.75">
      <c r="A31" s="9">
        <v>28</v>
      </c>
      <c r="B31" s="2" t="s">
        <v>45</v>
      </c>
      <c r="C31" s="19">
        <v>30731</v>
      </c>
      <c r="D31" s="12">
        <v>216098</v>
      </c>
      <c r="E31" s="12">
        <f t="shared" si="5"/>
        <v>7.031922163287885</v>
      </c>
      <c r="F31" s="12">
        <v>0</v>
      </c>
      <c r="G31" s="12">
        <f t="shared" si="6"/>
        <v>0</v>
      </c>
      <c r="H31" s="12">
        <v>11323574</v>
      </c>
      <c r="I31" s="12">
        <f t="shared" si="7"/>
        <v>368.47398392502686</v>
      </c>
      <c r="J31" s="12">
        <v>97614445</v>
      </c>
      <c r="K31" s="12">
        <f t="shared" si="8"/>
        <v>3176.416159578276</v>
      </c>
      <c r="L31" s="12">
        <v>9928663</v>
      </c>
      <c r="M31" s="12">
        <f t="shared" si="9"/>
        <v>323.0829781002896</v>
      </c>
      <c r="N31" s="12">
        <v>4762617</v>
      </c>
      <c r="O31" s="12">
        <f t="shared" si="10"/>
        <v>154.97761218313755</v>
      </c>
      <c r="P31" s="12">
        <v>9610108</v>
      </c>
      <c r="Q31" s="12">
        <f t="shared" si="11"/>
        <v>312.71706094822815</v>
      </c>
      <c r="R31" s="12">
        <v>10633149</v>
      </c>
      <c r="S31" s="12">
        <f t="shared" si="12"/>
        <v>346.0072565162214</v>
      </c>
      <c r="T31" s="12">
        <v>1439184</v>
      </c>
      <c r="U31" s="12">
        <f t="shared" si="13"/>
        <v>46.831668347922296</v>
      </c>
      <c r="V31" s="12">
        <v>1118009</v>
      </c>
      <c r="W31" s="12">
        <f t="shared" si="14"/>
        <v>36.380495265367216</v>
      </c>
      <c r="X31" s="12">
        <v>1240770</v>
      </c>
      <c r="Y31" s="12">
        <f t="shared" si="15"/>
        <v>40.37519117503498</v>
      </c>
      <c r="Z31" s="12">
        <v>505160</v>
      </c>
      <c r="AA31" s="12">
        <f t="shared" si="16"/>
        <v>16.43812436952914</v>
      </c>
      <c r="AB31" s="12">
        <v>2969352</v>
      </c>
      <c r="AC31" s="12">
        <f t="shared" si="0"/>
        <v>96.62399531417786</v>
      </c>
      <c r="AD31" s="12">
        <v>0</v>
      </c>
      <c r="AE31" s="12">
        <f t="shared" si="1"/>
        <v>0</v>
      </c>
      <c r="AF31" s="12">
        <v>14246</v>
      </c>
      <c r="AG31" s="12">
        <f t="shared" si="2"/>
        <v>0.46357098695128696</v>
      </c>
      <c r="AH31" s="12">
        <v>571856</v>
      </c>
      <c r="AI31" s="12">
        <f t="shared" si="3"/>
        <v>18.6084409879275</v>
      </c>
      <c r="AJ31" s="12">
        <v>1039421</v>
      </c>
      <c r="AK31" s="12">
        <f t="shared" si="4"/>
        <v>33.8232078357359</v>
      </c>
      <c r="AL31" s="13">
        <f t="shared" si="17"/>
        <v>152986652</v>
      </c>
      <c r="AM31" s="12">
        <f t="shared" si="18"/>
        <v>4978.251667697114</v>
      </c>
    </row>
    <row r="32" spans="1:39" ht="12.75">
      <c r="A32" s="9">
        <v>29</v>
      </c>
      <c r="B32" s="2" t="s">
        <v>46</v>
      </c>
      <c r="C32" s="19">
        <v>14515</v>
      </c>
      <c r="D32" s="12">
        <v>0</v>
      </c>
      <c r="E32" s="12">
        <f t="shared" si="5"/>
        <v>0</v>
      </c>
      <c r="F32" s="12">
        <v>0</v>
      </c>
      <c r="G32" s="12">
        <f t="shared" si="6"/>
        <v>0</v>
      </c>
      <c r="H32" s="12">
        <v>6499834</v>
      </c>
      <c r="I32" s="12">
        <f t="shared" si="7"/>
        <v>447.8011712022046</v>
      </c>
      <c r="J32" s="12">
        <v>42137579</v>
      </c>
      <c r="K32" s="12">
        <f t="shared" si="8"/>
        <v>2903.036789528074</v>
      </c>
      <c r="L32" s="12">
        <v>4998294</v>
      </c>
      <c r="M32" s="12">
        <f t="shared" si="9"/>
        <v>344.353703065794</v>
      </c>
      <c r="N32" s="12">
        <v>2132488</v>
      </c>
      <c r="O32" s="12">
        <f t="shared" si="10"/>
        <v>146.91615570099896</v>
      </c>
      <c r="P32" s="12">
        <v>4161959</v>
      </c>
      <c r="Q32" s="12">
        <f t="shared" si="11"/>
        <v>286.7350327247675</v>
      </c>
      <c r="R32" s="12">
        <v>5787081</v>
      </c>
      <c r="S32" s="12">
        <f t="shared" si="12"/>
        <v>398.69658973475714</v>
      </c>
      <c r="T32" s="12">
        <v>1096921</v>
      </c>
      <c r="U32" s="12">
        <f t="shared" si="13"/>
        <v>75.57154667585256</v>
      </c>
      <c r="V32" s="12">
        <v>1134067</v>
      </c>
      <c r="W32" s="12">
        <f t="shared" si="14"/>
        <v>78.13069238718568</v>
      </c>
      <c r="X32" s="12">
        <v>284076</v>
      </c>
      <c r="Y32" s="12">
        <f t="shared" si="15"/>
        <v>19.571202204615915</v>
      </c>
      <c r="Z32" s="12">
        <v>0</v>
      </c>
      <c r="AA32" s="12">
        <f t="shared" si="16"/>
        <v>0</v>
      </c>
      <c r="AB32" s="12">
        <v>1086851</v>
      </c>
      <c r="AC32" s="12">
        <f t="shared" si="0"/>
        <v>74.87778160523597</v>
      </c>
      <c r="AD32" s="12">
        <v>21893</v>
      </c>
      <c r="AE32" s="12">
        <f t="shared" si="1"/>
        <v>1.508301756803307</v>
      </c>
      <c r="AF32" s="12">
        <v>51126</v>
      </c>
      <c r="AG32" s="12">
        <f t="shared" si="2"/>
        <v>3.5222872890113677</v>
      </c>
      <c r="AH32" s="12">
        <v>60606</v>
      </c>
      <c r="AI32" s="12">
        <f t="shared" si="3"/>
        <v>4.175404753703066</v>
      </c>
      <c r="AJ32" s="12">
        <v>578263</v>
      </c>
      <c r="AK32" s="12">
        <f t="shared" si="4"/>
        <v>39.83899414398898</v>
      </c>
      <c r="AL32" s="13">
        <f t="shared" si="17"/>
        <v>70031038</v>
      </c>
      <c r="AM32" s="12">
        <f t="shared" si="18"/>
        <v>4824.7356527729935</v>
      </c>
    </row>
    <row r="33" spans="1:39" ht="12.75">
      <c r="A33" s="10">
        <v>30</v>
      </c>
      <c r="B33" s="3" t="s">
        <v>47</v>
      </c>
      <c r="C33" s="20">
        <v>2740</v>
      </c>
      <c r="D33" s="14">
        <v>0</v>
      </c>
      <c r="E33" s="14">
        <f t="shared" si="5"/>
        <v>0</v>
      </c>
      <c r="F33" s="14">
        <v>0</v>
      </c>
      <c r="G33" s="14">
        <f t="shared" si="6"/>
        <v>0</v>
      </c>
      <c r="H33" s="14">
        <v>1383325</v>
      </c>
      <c r="I33" s="14">
        <f t="shared" si="7"/>
        <v>504.8631386861314</v>
      </c>
      <c r="J33" s="14">
        <v>6989136</v>
      </c>
      <c r="K33" s="14">
        <f t="shared" si="8"/>
        <v>2550.7795620437955</v>
      </c>
      <c r="L33" s="14">
        <v>198331</v>
      </c>
      <c r="M33" s="14">
        <f t="shared" si="9"/>
        <v>72.38357664233577</v>
      </c>
      <c r="N33" s="14">
        <v>394215</v>
      </c>
      <c r="O33" s="14">
        <f t="shared" si="10"/>
        <v>143.87408759124088</v>
      </c>
      <c r="P33" s="14">
        <v>853482</v>
      </c>
      <c r="Q33" s="14">
        <f t="shared" si="11"/>
        <v>311.4897810218978</v>
      </c>
      <c r="R33" s="14">
        <v>1184947</v>
      </c>
      <c r="S33" s="14">
        <f t="shared" si="12"/>
        <v>432.46240875912406</v>
      </c>
      <c r="T33" s="14">
        <v>0</v>
      </c>
      <c r="U33" s="14">
        <f t="shared" si="13"/>
        <v>0</v>
      </c>
      <c r="V33" s="14">
        <v>66704</v>
      </c>
      <c r="W33" s="14">
        <f t="shared" si="14"/>
        <v>24.344525547445254</v>
      </c>
      <c r="X33" s="14">
        <v>225290</v>
      </c>
      <c r="Y33" s="14">
        <f t="shared" si="15"/>
        <v>82.22262773722628</v>
      </c>
      <c r="Z33" s="14">
        <v>0</v>
      </c>
      <c r="AA33" s="14">
        <f t="shared" si="16"/>
        <v>0</v>
      </c>
      <c r="AB33" s="14">
        <v>274452</v>
      </c>
      <c r="AC33" s="14">
        <f t="shared" si="0"/>
        <v>100.16496350364963</v>
      </c>
      <c r="AD33" s="14">
        <v>0</v>
      </c>
      <c r="AE33" s="14">
        <f t="shared" si="1"/>
        <v>0</v>
      </c>
      <c r="AF33" s="14">
        <v>0</v>
      </c>
      <c r="AG33" s="14">
        <f t="shared" si="2"/>
        <v>0</v>
      </c>
      <c r="AH33" s="14">
        <v>24167</v>
      </c>
      <c r="AI33" s="14">
        <f t="shared" si="3"/>
        <v>8.82007299270073</v>
      </c>
      <c r="AJ33" s="14">
        <v>185098</v>
      </c>
      <c r="AK33" s="14">
        <f t="shared" si="4"/>
        <v>67.55401459854015</v>
      </c>
      <c r="AL33" s="15">
        <f t="shared" si="17"/>
        <v>11779147</v>
      </c>
      <c r="AM33" s="14">
        <f t="shared" si="18"/>
        <v>4298.958759124088</v>
      </c>
    </row>
    <row r="34" spans="1:39" ht="12.75">
      <c r="A34" s="9">
        <v>31</v>
      </c>
      <c r="B34" s="2" t="s">
        <v>48</v>
      </c>
      <c r="C34" s="19">
        <v>6829</v>
      </c>
      <c r="D34" s="12">
        <v>127896</v>
      </c>
      <c r="E34" s="12">
        <f t="shared" si="5"/>
        <v>18.728364328598623</v>
      </c>
      <c r="F34" s="12">
        <v>0</v>
      </c>
      <c r="G34" s="12">
        <f t="shared" si="6"/>
        <v>0</v>
      </c>
      <c r="H34" s="12">
        <v>2571946</v>
      </c>
      <c r="I34" s="12">
        <f t="shared" si="7"/>
        <v>376.6211744032801</v>
      </c>
      <c r="J34" s="12">
        <v>19426317</v>
      </c>
      <c r="K34" s="12">
        <f t="shared" si="8"/>
        <v>2844.679601698638</v>
      </c>
      <c r="L34" s="12">
        <v>1557038</v>
      </c>
      <c r="M34" s="12">
        <f t="shared" si="9"/>
        <v>228.00380729242934</v>
      </c>
      <c r="N34" s="12">
        <v>904959</v>
      </c>
      <c r="O34" s="12">
        <f t="shared" si="10"/>
        <v>132.51705959876995</v>
      </c>
      <c r="P34" s="12">
        <v>1031797</v>
      </c>
      <c r="Q34" s="12">
        <f t="shared" si="11"/>
        <v>151.09049641235904</v>
      </c>
      <c r="R34" s="12">
        <v>2759145</v>
      </c>
      <c r="S34" s="12">
        <f t="shared" si="12"/>
        <v>404.03353346024306</v>
      </c>
      <c r="T34" s="12">
        <v>282752</v>
      </c>
      <c r="U34" s="12">
        <f t="shared" si="13"/>
        <v>41.404598037780055</v>
      </c>
      <c r="V34" s="12">
        <v>194871</v>
      </c>
      <c r="W34" s="12">
        <f t="shared" si="14"/>
        <v>28.53580319226827</v>
      </c>
      <c r="X34" s="12">
        <v>608565</v>
      </c>
      <c r="Y34" s="12">
        <f t="shared" si="15"/>
        <v>89.11480451017718</v>
      </c>
      <c r="Z34" s="12">
        <v>0</v>
      </c>
      <c r="AA34" s="12">
        <f t="shared" si="16"/>
        <v>0</v>
      </c>
      <c r="AB34" s="12">
        <v>274950</v>
      </c>
      <c r="AC34" s="12">
        <f t="shared" si="0"/>
        <v>40.26211744032801</v>
      </c>
      <c r="AD34" s="12">
        <v>0</v>
      </c>
      <c r="AE34" s="12">
        <f t="shared" si="1"/>
        <v>0</v>
      </c>
      <c r="AF34" s="12">
        <v>0</v>
      </c>
      <c r="AG34" s="12">
        <f t="shared" si="2"/>
        <v>0</v>
      </c>
      <c r="AH34" s="12">
        <v>111989</v>
      </c>
      <c r="AI34" s="12">
        <f t="shared" si="3"/>
        <v>16.399033533460244</v>
      </c>
      <c r="AJ34" s="12">
        <v>146578</v>
      </c>
      <c r="AK34" s="12">
        <f t="shared" si="4"/>
        <v>21.464050373407527</v>
      </c>
      <c r="AL34" s="13">
        <f t="shared" si="17"/>
        <v>29998803</v>
      </c>
      <c r="AM34" s="12">
        <f t="shared" si="18"/>
        <v>4392.854444281739</v>
      </c>
    </row>
    <row r="35" spans="1:39" ht="12.75">
      <c r="A35" s="9">
        <v>32</v>
      </c>
      <c r="B35" s="2" t="s">
        <v>49</v>
      </c>
      <c r="C35" s="19">
        <v>22384</v>
      </c>
      <c r="D35" s="12">
        <v>0</v>
      </c>
      <c r="E35" s="12">
        <f t="shared" si="5"/>
        <v>0</v>
      </c>
      <c r="F35" s="12">
        <v>0</v>
      </c>
      <c r="G35" s="12">
        <f t="shared" si="6"/>
        <v>0</v>
      </c>
      <c r="H35" s="12">
        <v>7479454</v>
      </c>
      <c r="I35" s="12">
        <f t="shared" si="7"/>
        <v>334.1428699070765</v>
      </c>
      <c r="J35" s="12">
        <v>58779680</v>
      </c>
      <c r="K35" s="12">
        <f t="shared" si="8"/>
        <v>2625.9685489635453</v>
      </c>
      <c r="L35" s="12">
        <v>5274347</v>
      </c>
      <c r="M35" s="12">
        <f t="shared" si="9"/>
        <v>235.63022694781986</v>
      </c>
      <c r="N35" s="12">
        <v>2520119</v>
      </c>
      <c r="O35" s="12">
        <f t="shared" si="10"/>
        <v>112.58573087919943</v>
      </c>
      <c r="P35" s="12">
        <v>4504503</v>
      </c>
      <c r="Q35" s="12">
        <f t="shared" si="11"/>
        <v>201.23762508934954</v>
      </c>
      <c r="R35" s="12">
        <v>8209042</v>
      </c>
      <c r="S35" s="12">
        <f t="shared" si="12"/>
        <v>366.73704431736957</v>
      </c>
      <c r="T35" s="12">
        <v>1481073</v>
      </c>
      <c r="U35" s="12">
        <f t="shared" si="13"/>
        <v>66.16659220872052</v>
      </c>
      <c r="V35" s="12">
        <v>551779</v>
      </c>
      <c r="W35" s="12">
        <f t="shared" si="14"/>
        <v>24.65059864188706</v>
      </c>
      <c r="X35" s="12">
        <v>710899</v>
      </c>
      <c r="Y35" s="12">
        <f t="shared" si="15"/>
        <v>31.75924767691208</v>
      </c>
      <c r="Z35" s="12">
        <v>0</v>
      </c>
      <c r="AA35" s="12">
        <f t="shared" si="16"/>
        <v>0</v>
      </c>
      <c r="AB35" s="12">
        <v>1519021</v>
      </c>
      <c r="AC35" s="12">
        <f t="shared" si="0"/>
        <v>67.86191029306647</v>
      </c>
      <c r="AD35" s="12">
        <v>0</v>
      </c>
      <c r="AE35" s="12">
        <f t="shared" si="1"/>
        <v>0</v>
      </c>
      <c r="AF35" s="12">
        <v>0</v>
      </c>
      <c r="AG35" s="12">
        <f t="shared" si="2"/>
        <v>0</v>
      </c>
      <c r="AH35" s="12">
        <v>1064973</v>
      </c>
      <c r="AI35" s="12">
        <f t="shared" si="3"/>
        <v>47.577421372408864</v>
      </c>
      <c r="AJ35" s="12">
        <v>918293</v>
      </c>
      <c r="AK35" s="12">
        <f t="shared" si="4"/>
        <v>41.02452644746247</v>
      </c>
      <c r="AL35" s="13">
        <f t="shared" si="17"/>
        <v>93013183</v>
      </c>
      <c r="AM35" s="12">
        <f t="shared" si="18"/>
        <v>4155.342342744818</v>
      </c>
    </row>
    <row r="36" spans="1:39" ht="12.75">
      <c r="A36" s="9">
        <v>33</v>
      </c>
      <c r="B36" s="2" t="s">
        <v>50</v>
      </c>
      <c r="C36" s="19">
        <v>2290</v>
      </c>
      <c r="D36" s="12">
        <v>5100</v>
      </c>
      <c r="E36" s="12">
        <f t="shared" si="5"/>
        <v>2.2270742358078603</v>
      </c>
      <c r="F36" s="12">
        <v>11</v>
      </c>
      <c r="G36" s="12">
        <f t="shared" si="6"/>
        <v>0.00480349344978166</v>
      </c>
      <c r="H36" s="12">
        <v>1550680</v>
      </c>
      <c r="I36" s="12">
        <f t="shared" si="7"/>
        <v>677.1528384279476</v>
      </c>
      <c r="J36" s="12">
        <v>4804356</v>
      </c>
      <c r="K36" s="12">
        <f t="shared" si="8"/>
        <v>2097.9720524017466</v>
      </c>
      <c r="L36" s="12">
        <v>401830</v>
      </c>
      <c r="M36" s="12">
        <f t="shared" si="9"/>
        <v>175.47161572052403</v>
      </c>
      <c r="N36" s="12">
        <v>361741</v>
      </c>
      <c r="O36" s="12">
        <f t="shared" si="10"/>
        <v>157.9655021834061</v>
      </c>
      <c r="P36" s="12">
        <v>1038854</v>
      </c>
      <c r="Q36" s="12">
        <f t="shared" si="11"/>
        <v>453.64803493449784</v>
      </c>
      <c r="R36" s="12">
        <v>852040</v>
      </c>
      <c r="S36" s="12">
        <f t="shared" si="12"/>
        <v>372.0698689956332</v>
      </c>
      <c r="T36" s="12">
        <v>111573</v>
      </c>
      <c r="U36" s="12">
        <f t="shared" si="13"/>
        <v>48.72183406113537</v>
      </c>
      <c r="V36" s="12">
        <v>144339</v>
      </c>
      <c r="W36" s="12">
        <f t="shared" si="14"/>
        <v>63.030131004366815</v>
      </c>
      <c r="X36" s="12">
        <v>231431</v>
      </c>
      <c r="Y36" s="12">
        <f t="shared" si="15"/>
        <v>101.06157205240174</v>
      </c>
      <c r="Z36" s="12">
        <v>0</v>
      </c>
      <c r="AA36" s="12">
        <f t="shared" si="16"/>
        <v>0</v>
      </c>
      <c r="AB36" s="12">
        <v>241114</v>
      </c>
      <c r="AC36" s="12">
        <f aca="true" t="shared" si="19" ref="AC36:AC67">AB36/$C36</f>
        <v>105.28995633187773</v>
      </c>
      <c r="AD36" s="12">
        <v>0</v>
      </c>
      <c r="AE36" s="12">
        <f aca="true" t="shared" si="20" ref="AE36:AE67">AD36/$C36</f>
        <v>0</v>
      </c>
      <c r="AF36" s="12">
        <v>0</v>
      </c>
      <c r="AG36" s="12">
        <f aca="true" t="shared" si="21" ref="AG36:AG67">AF36/$C36</f>
        <v>0</v>
      </c>
      <c r="AH36" s="12">
        <v>130</v>
      </c>
      <c r="AI36" s="12">
        <f aca="true" t="shared" si="22" ref="AI36:AI67">AH36/$C36</f>
        <v>0.056768558951965066</v>
      </c>
      <c r="AJ36" s="12">
        <v>194901</v>
      </c>
      <c r="AK36" s="12">
        <f aca="true" t="shared" si="23" ref="AK36:AK67">AJ36/$C36</f>
        <v>85.10960698689956</v>
      </c>
      <c r="AL36" s="13">
        <f t="shared" si="17"/>
        <v>9938100</v>
      </c>
      <c r="AM36" s="12">
        <f t="shared" si="18"/>
        <v>4339.781659388646</v>
      </c>
    </row>
    <row r="37" spans="1:39" ht="12.75">
      <c r="A37" s="9">
        <v>34</v>
      </c>
      <c r="B37" s="2" t="s">
        <v>51</v>
      </c>
      <c r="C37" s="19">
        <v>5056</v>
      </c>
      <c r="D37" s="12">
        <v>0</v>
      </c>
      <c r="E37" s="12">
        <f t="shared" si="5"/>
        <v>0</v>
      </c>
      <c r="F37" s="12">
        <v>0</v>
      </c>
      <c r="G37" s="12">
        <f t="shared" si="6"/>
        <v>0</v>
      </c>
      <c r="H37" s="12">
        <v>2565349</v>
      </c>
      <c r="I37" s="12">
        <f t="shared" si="7"/>
        <v>507.3870648734177</v>
      </c>
      <c r="J37" s="12">
        <v>15083391</v>
      </c>
      <c r="K37" s="12">
        <f t="shared" si="8"/>
        <v>2983.265625</v>
      </c>
      <c r="L37" s="12">
        <v>1822844</v>
      </c>
      <c r="M37" s="12">
        <f t="shared" si="9"/>
        <v>360.53085443037975</v>
      </c>
      <c r="N37" s="12">
        <v>835379</v>
      </c>
      <c r="O37" s="12">
        <f t="shared" si="10"/>
        <v>165.22527689873417</v>
      </c>
      <c r="P37" s="12">
        <v>1325992</v>
      </c>
      <c r="Q37" s="12">
        <f t="shared" si="11"/>
        <v>262.26107594936707</v>
      </c>
      <c r="R37" s="12">
        <v>1240087</v>
      </c>
      <c r="S37" s="12">
        <f t="shared" si="12"/>
        <v>245.27037183544303</v>
      </c>
      <c r="T37" s="12">
        <v>374539</v>
      </c>
      <c r="U37" s="12">
        <f t="shared" si="13"/>
        <v>74.078125</v>
      </c>
      <c r="V37" s="12">
        <v>35820</v>
      </c>
      <c r="W37" s="12">
        <f t="shared" si="14"/>
        <v>7.084651898734177</v>
      </c>
      <c r="X37" s="12">
        <v>419364</v>
      </c>
      <c r="Y37" s="12">
        <f t="shared" si="15"/>
        <v>82.94382911392405</v>
      </c>
      <c r="Z37" s="12">
        <v>0</v>
      </c>
      <c r="AA37" s="12">
        <f t="shared" si="16"/>
        <v>0</v>
      </c>
      <c r="AB37" s="12">
        <v>479692</v>
      </c>
      <c r="AC37" s="12">
        <f t="shared" si="19"/>
        <v>94.8757911392405</v>
      </c>
      <c r="AD37" s="12">
        <v>0</v>
      </c>
      <c r="AE37" s="12">
        <f t="shared" si="20"/>
        <v>0</v>
      </c>
      <c r="AF37" s="12">
        <v>0</v>
      </c>
      <c r="AG37" s="12">
        <f t="shared" si="21"/>
        <v>0</v>
      </c>
      <c r="AH37" s="12">
        <v>0</v>
      </c>
      <c r="AI37" s="12">
        <f t="shared" si="22"/>
        <v>0</v>
      </c>
      <c r="AJ37" s="12">
        <v>306206</v>
      </c>
      <c r="AK37" s="12">
        <f t="shared" si="23"/>
        <v>60.56289556962025</v>
      </c>
      <c r="AL37" s="13">
        <f t="shared" si="17"/>
        <v>24488663</v>
      </c>
      <c r="AM37" s="12">
        <f t="shared" si="18"/>
        <v>4843.485561708861</v>
      </c>
    </row>
    <row r="38" spans="1:39" ht="12.75">
      <c r="A38" s="10">
        <v>35</v>
      </c>
      <c r="B38" s="3" t="s">
        <v>52</v>
      </c>
      <c r="C38" s="20">
        <v>7001</v>
      </c>
      <c r="D38" s="14">
        <v>0</v>
      </c>
      <c r="E38" s="14">
        <f t="shared" si="5"/>
        <v>0</v>
      </c>
      <c r="F38" s="14">
        <v>0</v>
      </c>
      <c r="G38" s="14">
        <f t="shared" si="6"/>
        <v>0</v>
      </c>
      <c r="H38" s="14">
        <v>2685799</v>
      </c>
      <c r="I38" s="14">
        <f t="shared" si="7"/>
        <v>383.63076703328096</v>
      </c>
      <c r="J38" s="14">
        <v>20333824</v>
      </c>
      <c r="K38" s="14">
        <f t="shared" si="8"/>
        <v>2904.417083273818</v>
      </c>
      <c r="L38" s="14">
        <v>1034503</v>
      </c>
      <c r="M38" s="14">
        <f t="shared" si="9"/>
        <v>147.76503356663335</v>
      </c>
      <c r="N38" s="14">
        <v>929235</v>
      </c>
      <c r="O38" s="14">
        <f t="shared" si="10"/>
        <v>132.72889587201828</v>
      </c>
      <c r="P38" s="14">
        <v>1776324</v>
      </c>
      <c r="Q38" s="14">
        <f t="shared" si="11"/>
        <v>253.7243250964148</v>
      </c>
      <c r="R38" s="14">
        <v>2375282</v>
      </c>
      <c r="S38" s="14">
        <f t="shared" si="12"/>
        <v>339.2775317811741</v>
      </c>
      <c r="T38" s="14">
        <v>225326</v>
      </c>
      <c r="U38" s="14">
        <f t="shared" si="13"/>
        <v>32.184830738465934</v>
      </c>
      <c r="V38" s="14">
        <v>434271</v>
      </c>
      <c r="W38" s="14">
        <f t="shared" si="14"/>
        <v>62.02985287816026</v>
      </c>
      <c r="X38" s="14">
        <v>102259</v>
      </c>
      <c r="Y38" s="14">
        <f t="shared" si="15"/>
        <v>14.606341951149835</v>
      </c>
      <c r="Z38" s="14">
        <v>0</v>
      </c>
      <c r="AA38" s="14">
        <f t="shared" si="16"/>
        <v>0</v>
      </c>
      <c r="AB38" s="14">
        <v>452122</v>
      </c>
      <c r="AC38" s="14">
        <f t="shared" si="19"/>
        <v>64.57963148121696</v>
      </c>
      <c r="AD38" s="14">
        <v>0</v>
      </c>
      <c r="AE38" s="14">
        <f t="shared" si="20"/>
        <v>0</v>
      </c>
      <c r="AF38" s="14">
        <v>0</v>
      </c>
      <c r="AG38" s="14">
        <f t="shared" si="21"/>
        <v>0</v>
      </c>
      <c r="AH38" s="14">
        <v>-28017</v>
      </c>
      <c r="AI38" s="14">
        <f t="shared" si="22"/>
        <v>-4.001856877588916</v>
      </c>
      <c r="AJ38" s="14">
        <v>360316</v>
      </c>
      <c r="AK38" s="14">
        <f t="shared" si="23"/>
        <v>51.4663619482931</v>
      </c>
      <c r="AL38" s="15">
        <f t="shared" si="17"/>
        <v>30681244</v>
      </c>
      <c r="AM38" s="14">
        <f t="shared" si="18"/>
        <v>4382.408798743037</v>
      </c>
    </row>
    <row r="39" spans="1:39" ht="12.75">
      <c r="A39" s="9">
        <v>36</v>
      </c>
      <c r="B39" s="2" t="s">
        <v>53</v>
      </c>
      <c r="C39" s="19">
        <v>5874</v>
      </c>
      <c r="D39" s="12">
        <v>0</v>
      </c>
      <c r="E39" s="12">
        <f t="shared" si="5"/>
        <v>0</v>
      </c>
      <c r="F39" s="12">
        <v>26819</v>
      </c>
      <c r="G39" s="12">
        <f t="shared" si="6"/>
        <v>4.565713312904324</v>
      </c>
      <c r="H39" s="12">
        <v>5181524</v>
      </c>
      <c r="I39" s="12">
        <f t="shared" si="7"/>
        <v>882.1116785835887</v>
      </c>
      <c r="J39" s="12">
        <v>30841172</v>
      </c>
      <c r="K39" s="12">
        <f t="shared" si="8"/>
        <v>5250.454885938032</v>
      </c>
      <c r="L39" s="12">
        <v>1564493</v>
      </c>
      <c r="M39" s="12">
        <f t="shared" si="9"/>
        <v>266.3420156622404</v>
      </c>
      <c r="N39" s="12">
        <v>1796563</v>
      </c>
      <c r="O39" s="12">
        <f t="shared" si="10"/>
        <v>305.85001702417435</v>
      </c>
      <c r="P39" s="12">
        <v>1303262</v>
      </c>
      <c r="Q39" s="12">
        <f t="shared" si="11"/>
        <v>221.86959482465102</v>
      </c>
      <c r="R39" s="12">
        <v>1741960</v>
      </c>
      <c r="S39" s="12">
        <f t="shared" si="12"/>
        <v>296.5543071161049</v>
      </c>
      <c r="T39" s="12">
        <v>319347</v>
      </c>
      <c r="U39" s="12">
        <f t="shared" si="13"/>
        <v>54.3661899897855</v>
      </c>
      <c r="V39" s="12">
        <v>619982</v>
      </c>
      <c r="W39" s="12">
        <f t="shared" si="14"/>
        <v>105.54681647940075</v>
      </c>
      <c r="X39" s="12">
        <v>3120675</v>
      </c>
      <c r="Y39" s="12">
        <f t="shared" si="15"/>
        <v>531.2691521961185</v>
      </c>
      <c r="Z39" s="12">
        <v>0</v>
      </c>
      <c r="AA39" s="12">
        <f t="shared" si="16"/>
        <v>0</v>
      </c>
      <c r="AB39" s="12">
        <v>391870</v>
      </c>
      <c r="AC39" s="12">
        <f t="shared" si="19"/>
        <v>66.71263193735103</v>
      </c>
      <c r="AD39" s="12">
        <v>0</v>
      </c>
      <c r="AE39" s="12">
        <f t="shared" si="20"/>
        <v>0</v>
      </c>
      <c r="AF39" s="12">
        <v>258</v>
      </c>
      <c r="AG39" s="12">
        <f t="shared" si="21"/>
        <v>0.043922369765066395</v>
      </c>
      <c r="AH39" s="12">
        <v>1559694</v>
      </c>
      <c r="AI39" s="12">
        <f t="shared" si="22"/>
        <v>265.52502553626147</v>
      </c>
      <c r="AJ39" s="12">
        <v>1408139</v>
      </c>
      <c r="AK39" s="12">
        <f t="shared" si="23"/>
        <v>239.7240381341505</v>
      </c>
      <c r="AL39" s="13">
        <f t="shared" si="17"/>
        <v>49875758</v>
      </c>
      <c r="AM39" s="12">
        <f t="shared" si="18"/>
        <v>8490.935989104528</v>
      </c>
    </row>
    <row r="40" spans="1:39" ht="12.75">
      <c r="A40" s="9">
        <v>37</v>
      </c>
      <c r="B40" s="2" t="s">
        <v>54</v>
      </c>
      <c r="C40" s="19">
        <v>18646</v>
      </c>
      <c r="D40" s="12">
        <v>0</v>
      </c>
      <c r="E40" s="12">
        <f t="shared" si="5"/>
        <v>0</v>
      </c>
      <c r="F40" s="12">
        <v>0</v>
      </c>
      <c r="G40" s="12">
        <f t="shared" si="6"/>
        <v>0</v>
      </c>
      <c r="H40" s="12">
        <v>7444142</v>
      </c>
      <c r="I40" s="12">
        <f t="shared" si="7"/>
        <v>399.23533197468623</v>
      </c>
      <c r="J40" s="12">
        <v>53745338</v>
      </c>
      <c r="K40" s="12">
        <f t="shared" si="8"/>
        <v>2882.4057706746758</v>
      </c>
      <c r="L40" s="12">
        <v>4170188</v>
      </c>
      <c r="M40" s="12">
        <f t="shared" si="9"/>
        <v>223.6505416711359</v>
      </c>
      <c r="N40" s="12">
        <v>3132595</v>
      </c>
      <c r="O40" s="12">
        <f t="shared" si="10"/>
        <v>168.00359326397083</v>
      </c>
      <c r="P40" s="12">
        <v>4067773</v>
      </c>
      <c r="Q40" s="12">
        <f t="shared" si="11"/>
        <v>218.15794272229968</v>
      </c>
      <c r="R40" s="12">
        <v>10868703</v>
      </c>
      <c r="S40" s="12">
        <f t="shared" si="12"/>
        <v>582.8972970074011</v>
      </c>
      <c r="T40" s="12">
        <v>1201391</v>
      </c>
      <c r="U40" s="12">
        <f t="shared" si="13"/>
        <v>64.43156709213773</v>
      </c>
      <c r="V40" s="12">
        <v>787179</v>
      </c>
      <c r="W40" s="12">
        <f t="shared" si="14"/>
        <v>42.217043869998925</v>
      </c>
      <c r="X40" s="12">
        <v>2290073</v>
      </c>
      <c r="Y40" s="12">
        <f t="shared" si="15"/>
        <v>122.81845972326505</v>
      </c>
      <c r="Z40" s="12">
        <v>0</v>
      </c>
      <c r="AA40" s="12">
        <f t="shared" si="16"/>
        <v>0</v>
      </c>
      <c r="AB40" s="12">
        <v>1088656</v>
      </c>
      <c r="AC40" s="12">
        <f t="shared" si="19"/>
        <v>58.385498230183416</v>
      </c>
      <c r="AD40" s="12">
        <v>0</v>
      </c>
      <c r="AE40" s="12">
        <f t="shared" si="20"/>
        <v>0</v>
      </c>
      <c r="AF40" s="12">
        <v>0</v>
      </c>
      <c r="AG40" s="12">
        <f t="shared" si="21"/>
        <v>0</v>
      </c>
      <c r="AH40" s="12">
        <v>601663</v>
      </c>
      <c r="AI40" s="12">
        <f t="shared" si="22"/>
        <v>32.26767135042368</v>
      </c>
      <c r="AJ40" s="12">
        <v>219495</v>
      </c>
      <c r="AK40" s="12">
        <f t="shared" si="23"/>
        <v>11.771693660838785</v>
      </c>
      <c r="AL40" s="13">
        <f t="shared" si="17"/>
        <v>89617196</v>
      </c>
      <c r="AM40" s="12">
        <f t="shared" si="18"/>
        <v>4806.242411241017</v>
      </c>
    </row>
    <row r="41" spans="1:39" ht="12.75">
      <c r="A41" s="9">
        <v>38</v>
      </c>
      <c r="B41" s="2" t="s">
        <v>55</v>
      </c>
      <c r="C41" s="19">
        <v>2944</v>
      </c>
      <c r="D41" s="12">
        <v>0</v>
      </c>
      <c r="E41" s="12">
        <f t="shared" si="5"/>
        <v>0</v>
      </c>
      <c r="F41" s="12">
        <v>0</v>
      </c>
      <c r="G41" s="12">
        <f t="shared" si="6"/>
        <v>0</v>
      </c>
      <c r="H41" s="12">
        <v>2162575</v>
      </c>
      <c r="I41" s="12">
        <f t="shared" si="7"/>
        <v>734.5703125</v>
      </c>
      <c r="J41" s="12">
        <v>11214821</v>
      </c>
      <c r="K41" s="12">
        <f t="shared" si="8"/>
        <v>3809.382133152174</v>
      </c>
      <c r="L41" s="12">
        <v>1248972</v>
      </c>
      <c r="M41" s="12">
        <f t="shared" si="9"/>
        <v>424.2432065217391</v>
      </c>
      <c r="N41" s="12">
        <v>1253641</v>
      </c>
      <c r="O41" s="12">
        <f t="shared" si="10"/>
        <v>425.8291440217391</v>
      </c>
      <c r="P41" s="12">
        <v>991883</v>
      </c>
      <c r="Q41" s="12">
        <f t="shared" si="11"/>
        <v>336.9167798913044</v>
      </c>
      <c r="R41" s="12">
        <v>2086374</v>
      </c>
      <c r="S41" s="12">
        <f t="shared" si="12"/>
        <v>708.6868206521739</v>
      </c>
      <c r="T41" s="12">
        <v>661313</v>
      </c>
      <c r="U41" s="12">
        <f t="shared" si="13"/>
        <v>224.63077445652175</v>
      </c>
      <c r="V41" s="12">
        <v>34243</v>
      </c>
      <c r="W41" s="12">
        <f t="shared" si="14"/>
        <v>11.631453804347826</v>
      </c>
      <c r="X41" s="12">
        <v>689741</v>
      </c>
      <c r="Y41" s="12">
        <f t="shared" si="15"/>
        <v>234.28702445652175</v>
      </c>
      <c r="Z41" s="12">
        <v>0</v>
      </c>
      <c r="AA41" s="12">
        <f t="shared" si="16"/>
        <v>0</v>
      </c>
      <c r="AB41" s="12">
        <v>70616</v>
      </c>
      <c r="AC41" s="12">
        <f t="shared" si="19"/>
        <v>23.98641304347826</v>
      </c>
      <c r="AD41" s="12">
        <v>0</v>
      </c>
      <c r="AE41" s="12">
        <f t="shared" si="20"/>
        <v>0</v>
      </c>
      <c r="AF41" s="12">
        <v>0</v>
      </c>
      <c r="AG41" s="12">
        <f t="shared" si="21"/>
        <v>0</v>
      </c>
      <c r="AH41" s="12">
        <v>269951</v>
      </c>
      <c r="AI41" s="12">
        <f t="shared" si="22"/>
        <v>91.6953125</v>
      </c>
      <c r="AJ41" s="12">
        <v>0</v>
      </c>
      <c r="AK41" s="12">
        <f t="shared" si="23"/>
        <v>0</v>
      </c>
      <c r="AL41" s="13">
        <f t="shared" si="17"/>
        <v>20684130</v>
      </c>
      <c r="AM41" s="12">
        <f t="shared" si="18"/>
        <v>7025.859375</v>
      </c>
    </row>
    <row r="42" spans="1:39" ht="12.75">
      <c r="A42" s="9">
        <v>39</v>
      </c>
      <c r="B42" s="2" t="s">
        <v>56</v>
      </c>
      <c r="C42" s="19">
        <v>3028</v>
      </c>
      <c r="D42" s="12">
        <v>0</v>
      </c>
      <c r="E42" s="12">
        <f t="shared" si="5"/>
        <v>0</v>
      </c>
      <c r="F42" s="12">
        <v>0</v>
      </c>
      <c r="G42" s="12">
        <f t="shared" si="6"/>
        <v>0</v>
      </c>
      <c r="H42" s="12">
        <v>1508803</v>
      </c>
      <c r="I42" s="12">
        <f t="shared" si="7"/>
        <v>498.2836856010568</v>
      </c>
      <c r="J42" s="12">
        <v>8042987</v>
      </c>
      <c r="K42" s="12">
        <f t="shared" si="8"/>
        <v>2656.204425363276</v>
      </c>
      <c r="L42" s="12">
        <v>562643</v>
      </c>
      <c r="M42" s="12">
        <f t="shared" si="9"/>
        <v>185.81340819022458</v>
      </c>
      <c r="N42" s="12">
        <v>751387</v>
      </c>
      <c r="O42" s="12">
        <f t="shared" si="10"/>
        <v>248.14630118890358</v>
      </c>
      <c r="P42" s="12">
        <v>593477</v>
      </c>
      <c r="Q42" s="12">
        <f t="shared" si="11"/>
        <v>195.99636723910172</v>
      </c>
      <c r="R42" s="12">
        <v>1337708</v>
      </c>
      <c r="S42" s="12">
        <f t="shared" si="12"/>
        <v>441.779392338177</v>
      </c>
      <c r="T42" s="12">
        <v>144098</v>
      </c>
      <c r="U42" s="12">
        <f t="shared" si="13"/>
        <v>47.5885072655218</v>
      </c>
      <c r="V42" s="12">
        <v>148631</v>
      </c>
      <c r="W42" s="12">
        <f t="shared" si="14"/>
        <v>49.08553500660502</v>
      </c>
      <c r="X42" s="12">
        <v>354692</v>
      </c>
      <c r="Y42" s="12">
        <f t="shared" si="15"/>
        <v>117.13738441215324</v>
      </c>
      <c r="Z42" s="12">
        <v>0</v>
      </c>
      <c r="AA42" s="12">
        <f t="shared" si="16"/>
        <v>0</v>
      </c>
      <c r="AB42" s="12">
        <v>520519</v>
      </c>
      <c r="AC42" s="12">
        <f t="shared" si="19"/>
        <v>171.90191545574638</v>
      </c>
      <c r="AD42" s="12">
        <v>0</v>
      </c>
      <c r="AE42" s="12">
        <f t="shared" si="20"/>
        <v>0</v>
      </c>
      <c r="AF42" s="12">
        <v>0</v>
      </c>
      <c r="AG42" s="12">
        <f t="shared" si="21"/>
        <v>0</v>
      </c>
      <c r="AH42" s="12">
        <v>54443</v>
      </c>
      <c r="AI42" s="12">
        <f t="shared" si="22"/>
        <v>17.979854689564068</v>
      </c>
      <c r="AJ42" s="12">
        <v>382494</v>
      </c>
      <c r="AK42" s="12">
        <f t="shared" si="23"/>
        <v>126.31902245706738</v>
      </c>
      <c r="AL42" s="13">
        <f t="shared" si="17"/>
        <v>14401882</v>
      </c>
      <c r="AM42" s="12">
        <f t="shared" si="18"/>
        <v>4756.235799207398</v>
      </c>
    </row>
    <row r="43" spans="1:39" ht="12.75">
      <c r="A43" s="10">
        <v>40</v>
      </c>
      <c r="B43" s="3" t="s">
        <v>57</v>
      </c>
      <c r="C43" s="20">
        <v>23976</v>
      </c>
      <c r="D43" s="14">
        <v>74048</v>
      </c>
      <c r="E43" s="14">
        <f t="shared" si="5"/>
        <v>3.088421755088422</v>
      </c>
      <c r="F43" s="14">
        <v>0</v>
      </c>
      <c r="G43" s="14">
        <f t="shared" si="6"/>
        <v>0</v>
      </c>
      <c r="H43" s="14">
        <v>8804282</v>
      </c>
      <c r="I43" s="14">
        <f t="shared" si="7"/>
        <v>367.2122956289623</v>
      </c>
      <c r="J43" s="14">
        <v>66495448</v>
      </c>
      <c r="K43" s="14">
        <f t="shared" si="8"/>
        <v>2773.417083750417</v>
      </c>
      <c r="L43" s="14">
        <v>5049620</v>
      </c>
      <c r="M43" s="14">
        <f t="shared" si="9"/>
        <v>210.61144477811143</v>
      </c>
      <c r="N43" s="14">
        <v>2626605</v>
      </c>
      <c r="O43" s="14">
        <f t="shared" si="10"/>
        <v>109.55142642642643</v>
      </c>
      <c r="P43" s="14">
        <v>7985115</v>
      </c>
      <c r="Q43" s="14">
        <f t="shared" si="11"/>
        <v>333.0461711711712</v>
      </c>
      <c r="R43" s="14">
        <v>9963415</v>
      </c>
      <c r="S43" s="14">
        <f t="shared" si="12"/>
        <v>415.55784951618284</v>
      </c>
      <c r="T43" s="14">
        <v>975661</v>
      </c>
      <c r="U43" s="14">
        <f t="shared" si="13"/>
        <v>40.69323490156823</v>
      </c>
      <c r="V43" s="14">
        <v>1097669</v>
      </c>
      <c r="W43" s="14">
        <f t="shared" si="14"/>
        <v>45.78199032365699</v>
      </c>
      <c r="X43" s="14">
        <v>1380896</v>
      </c>
      <c r="Y43" s="14">
        <f t="shared" si="15"/>
        <v>57.59492826159493</v>
      </c>
      <c r="Z43" s="14">
        <v>2739</v>
      </c>
      <c r="AA43" s="14">
        <f t="shared" si="16"/>
        <v>0.11423923923923925</v>
      </c>
      <c r="AB43" s="14">
        <v>1642434</v>
      </c>
      <c r="AC43" s="14">
        <f t="shared" si="19"/>
        <v>68.50325325325325</v>
      </c>
      <c r="AD43" s="14">
        <v>0</v>
      </c>
      <c r="AE43" s="14">
        <f t="shared" si="20"/>
        <v>0</v>
      </c>
      <c r="AF43" s="14">
        <v>0</v>
      </c>
      <c r="AG43" s="14">
        <f t="shared" si="21"/>
        <v>0</v>
      </c>
      <c r="AH43" s="14">
        <v>639501</v>
      </c>
      <c r="AI43" s="14">
        <f t="shared" si="22"/>
        <v>26.67254754754755</v>
      </c>
      <c r="AJ43" s="14">
        <v>547382</v>
      </c>
      <c r="AK43" s="14">
        <f t="shared" si="23"/>
        <v>22.830413747080414</v>
      </c>
      <c r="AL43" s="15">
        <f t="shared" si="17"/>
        <v>107284815</v>
      </c>
      <c r="AM43" s="14">
        <f t="shared" si="18"/>
        <v>4474.6753003003005</v>
      </c>
    </row>
    <row r="44" spans="1:39" ht="12.75">
      <c r="A44" s="9">
        <v>41</v>
      </c>
      <c r="B44" s="2" t="s">
        <v>58</v>
      </c>
      <c r="C44" s="19">
        <v>1537</v>
      </c>
      <c r="D44" s="12">
        <v>3600</v>
      </c>
      <c r="E44" s="12">
        <f t="shared" si="5"/>
        <v>2.342225113858165</v>
      </c>
      <c r="F44" s="12">
        <v>0</v>
      </c>
      <c r="G44" s="12">
        <f t="shared" si="6"/>
        <v>0</v>
      </c>
      <c r="H44" s="12">
        <v>805749</v>
      </c>
      <c r="I44" s="12">
        <f t="shared" si="7"/>
        <v>524.234873129473</v>
      </c>
      <c r="J44" s="12">
        <v>4544551</v>
      </c>
      <c r="K44" s="12">
        <f t="shared" si="8"/>
        <v>2956.7670787247885</v>
      </c>
      <c r="L44" s="12">
        <v>500641</v>
      </c>
      <c r="M44" s="12">
        <f t="shared" si="9"/>
        <v>325.72608978529604</v>
      </c>
      <c r="N44" s="12">
        <v>337096</v>
      </c>
      <c r="O44" s="12">
        <f t="shared" si="10"/>
        <v>219.32075471698113</v>
      </c>
      <c r="P44" s="12">
        <v>567846</v>
      </c>
      <c r="Q44" s="12">
        <f t="shared" si="11"/>
        <v>369.4508783344177</v>
      </c>
      <c r="R44" s="12">
        <v>830543</v>
      </c>
      <c r="S44" s="12">
        <f t="shared" si="12"/>
        <v>540.3662979830839</v>
      </c>
      <c r="T44" s="12">
        <v>38556</v>
      </c>
      <c r="U44" s="12">
        <f t="shared" si="13"/>
        <v>25.08523096942095</v>
      </c>
      <c r="V44" s="12">
        <v>40437</v>
      </c>
      <c r="W44" s="12">
        <f t="shared" si="14"/>
        <v>26.309043591411843</v>
      </c>
      <c r="X44" s="12">
        <v>270788</v>
      </c>
      <c r="Y44" s="12">
        <f t="shared" si="15"/>
        <v>176.17957059206245</v>
      </c>
      <c r="Z44" s="12">
        <v>0</v>
      </c>
      <c r="AA44" s="12">
        <f t="shared" si="16"/>
        <v>0</v>
      </c>
      <c r="AB44" s="12">
        <v>42621</v>
      </c>
      <c r="AC44" s="12">
        <f t="shared" si="19"/>
        <v>27.72999349381913</v>
      </c>
      <c r="AD44" s="12">
        <v>0</v>
      </c>
      <c r="AE44" s="12">
        <f t="shared" si="20"/>
        <v>0</v>
      </c>
      <c r="AF44" s="12">
        <v>0</v>
      </c>
      <c r="AG44" s="12">
        <f t="shared" si="21"/>
        <v>0</v>
      </c>
      <c r="AH44" s="12">
        <v>4289</v>
      </c>
      <c r="AI44" s="12">
        <f t="shared" si="22"/>
        <v>2.790500975927131</v>
      </c>
      <c r="AJ44" s="12">
        <v>0</v>
      </c>
      <c r="AK44" s="12">
        <f t="shared" si="23"/>
        <v>0</v>
      </c>
      <c r="AL44" s="13">
        <f t="shared" si="17"/>
        <v>7986717</v>
      </c>
      <c r="AM44" s="12">
        <f t="shared" si="18"/>
        <v>5196.30253741054</v>
      </c>
    </row>
    <row r="45" spans="1:39" ht="12.75">
      <c r="A45" s="9">
        <v>42</v>
      </c>
      <c r="B45" s="2" t="s">
        <v>59</v>
      </c>
      <c r="C45" s="19">
        <v>3436</v>
      </c>
      <c r="D45" s="12">
        <v>0</v>
      </c>
      <c r="E45" s="12">
        <f t="shared" si="5"/>
        <v>0</v>
      </c>
      <c r="F45" s="12">
        <v>0</v>
      </c>
      <c r="G45" s="12">
        <f t="shared" si="6"/>
        <v>0</v>
      </c>
      <c r="H45" s="12">
        <v>1937387</v>
      </c>
      <c r="I45" s="12">
        <f t="shared" si="7"/>
        <v>563.8495343422585</v>
      </c>
      <c r="J45" s="12">
        <v>8900898</v>
      </c>
      <c r="K45" s="12">
        <f t="shared" si="8"/>
        <v>2590.4825378346914</v>
      </c>
      <c r="L45" s="12">
        <v>674100</v>
      </c>
      <c r="M45" s="12">
        <f t="shared" si="9"/>
        <v>196.18742724097788</v>
      </c>
      <c r="N45" s="12">
        <v>587581</v>
      </c>
      <c r="O45" s="12">
        <f t="shared" si="10"/>
        <v>171.0072759022119</v>
      </c>
      <c r="P45" s="12">
        <v>871809</v>
      </c>
      <c r="Q45" s="12">
        <f t="shared" si="11"/>
        <v>253.7278812572759</v>
      </c>
      <c r="R45" s="12">
        <v>1576017</v>
      </c>
      <c r="S45" s="12">
        <f t="shared" si="12"/>
        <v>458.6778230500582</v>
      </c>
      <c r="T45" s="12">
        <v>162962</v>
      </c>
      <c r="U45" s="12">
        <f t="shared" si="13"/>
        <v>47.42782305005821</v>
      </c>
      <c r="V45" s="12">
        <v>83781</v>
      </c>
      <c r="W45" s="12">
        <f t="shared" si="14"/>
        <v>24.383294528521535</v>
      </c>
      <c r="X45" s="12">
        <v>294788</v>
      </c>
      <c r="Y45" s="12">
        <f t="shared" si="15"/>
        <v>85.79394644935972</v>
      </c>
      <c r="Z45" s="12">
        <v>0</v>
      </c>
      <c r="AA45" s="12">
        <f t="shared" si="16"/>
        <v>0</v>
      </c>
      <c r="AB45" s="12">
        <v>303509</v>
      </c>
      <c r="AC45" s="12">
        <f t="shared" si="19"/>
        <v>88.33207217694994</v>
      </c>
      <c r="AD45" s="12">
        <v>0</v>
      </c>
      <c r="AE45" s="12">
        <f t="shared" si="20"/>
        <v>0</v>
      </c>
      <c r="AF45" s="12">
        <v>0</v>
      </c>
      <c r="AG45" s="12">
        <f t="shared" si="21"/>
        <v>0</v>
      </c>
      <c r="AH45" s="12">
        <v>120016</v>
      </c>
      <c r="AI45" s="12">
        <f t="shared" si="22"/>
        <v>34.92898719441211</v>
      </c>
      <c r="AJ45" s="12">
        <v>209765</v>
      </c>
      <c r="AK45" s="12">
        <f t="shared" si="23"/>
        <v>61.04918509895227</v>
      </c>
      <c r="AL45" s="13">
        <f t="shared" si="17"/>
        <v>15722613</v>
      </c>
      <c r="AM45" s="12">
        <f t="shared" si="18"/>
        <v>4575.847788125728</v>
      </c>
    </row>
    <row r="46" spans="1:39" ht="12.75">
      <c r="A46" s="9">
        <v>43</v>
      </c>
      <c r="B46" s="2" t="s">
        <v>60</v>
      </c>
      <c r="C46" s="19">
        <v>4325</v>
      </c>
      <c r="D46" s="12">
        <v>0</v>
      </c>
      <c r="E46" s="12">
        <f t="shared" si="5"/>
        <v>0</v>
      </c>
      <c r="F46" s="12">
        <v>0</v>
      </c>
      <c r="G46" s="12">
        <f t="shared" si="6"/>
        <v>0</v>
      </c>
      <c r="H46" s="12">
        <v>2125759</v>
      </c>
      <c r="I46" s="12">
        <f t="shared" si="7"/>
        <v>491.5049710982659</v>
      </c>
      <c r="J46" s="12">
        <v>10199078</v>
      </c>
      <c r="K46" s="12">
        <f t="shared" si="8"/>
        <v>2358.1683236994218</v>
      </c>
      <c r="L46" s="12">
        <v>524716</v>
      </c>
      <c r="M46" s="12">
        <f t="shared" si="9"/>
        <v>121.32161849710982</v>
      </c>
      <c r="N46" s="12">
        <v>557996</v>
      </c>
      <c r="O46" s="12">
        <f t="shared" si="10"/>
        <v>129.0164161849711</v>
      </c>
      <c r="P46" s="12">
        <v>1157296</v>
      </c>
      <c r="Q46" s="12">
        <f t="shared" si="11"/>
        <v>267.5828901734104</v>
      </c>
      <c r="R46" s="12">
        <v>1833517</v>
      </c>
      <c r="S46" s="12">
        <f t="shared" si="12"/>
        <v>423.9345664739884</v>
      </c>
      <c r="T46" s="12">
        <v>0</v>
      </c>
      <c r="U46" s="12">
        <f t="shared" si="13"/>
        <v>0</v>
      </c>
      <c r="V46" s="12">
        <v>175624</v>
      </c>
      <c r="W46" s="12">
        <f t="shared" si="14"/>
        <v>40.60670520231214</v>
      </c>
      <c r="X46" s="12">
        <v>166957</v>
      </c>
      <c r="Y46" s="12">
        <f t="shared" si="15"/>
        <v>38.60277456647399</v>
      </c>
      <c r="Z46" s="12">
        <v>0</v>
      </c>
      <c r="AA46" s="12">
        <f t="shared" si="16"/>
        <v>0</v>
      </c>
      <c r="AB46" s="12">
        <v>463903</v>
      </c>
      <c r="AC46" s="12">
        <f t="shared" si="19"/>
        <v>107.2608092485549</v>
      </c>
      <c r="AD46" s="12">
        <v>0</v>
      </c>
      <c r="AE46" s="12">
        <f t="shared" si="20"/>
        <v>0</v>
      </c>
      <c r="AF46" s="12">
        <v>0</v>
      </c>
      <c r="AG46" s="12">
        <f t="shared" si="21"/>
        <v>0</v>
      </c>
      <c r="AH46" s="12">
        <v>23037</v>
      </c>
      <c r="AI46" s="12">
        <f t="shared" si="22"/>
        <v>5.326473988439306</v>
      </c>
      <c r="AJ46" s="12">
        <v>426320</v>
      </c>
      <c r="AK46" s="12">
        <f t="shared" si="23"/>
        <v>98.57109826589596</v>
      </c>
      <c r="AL46" s="13">
        <f t="shared" si="17"/>
        <v>17654203</v>
      </c>
      <c r="AM46" s="12">
        <f t="shared" si="18"/>
        <v>4081.896647398844</v>
      </c>
    </row>
    <row r="47" spans="1:39" ht="12.75">
      <c r="A47" s="9">
        <v>44</v>
      </c>
      <c r="B47" s="2" t="s">
        <v>61</v>
      </c>
      <c r="C47" s="19">
        <v>948</v>
      </c>
      <c r="D47" s="12">
        <v>11001</v>
      </c>
      <c r="E47" s="12">
        <f t="shared" si="5"/>
        <v>11.604430379746836</v>
      </c>
      <c r="F47" s="12">
        <v>0</v>
      </c>
      <c r="G47" s="12">
        <f t="shared" si="6"/>
        <v>0</v>
      </c>
      <c r="H47" s="12">
        <v>1830630</v>
      </c>
      <c r="I47" s="12">
        <f t="shared" si="7"/>
        <v>1931.0443037974683</v>
      </c>
      <c r="J47" s="12">
        <v>6334285</v>
      </c>
      <c r="K47" s="12">
        <f t="shared" si="8"/>
        <v>6681.735232067511</v>
      </c>
      <c r="L47" s="12">
        <v>767880</v>
      </c>
      <c r="M47" s="12">
        <f t="shared" si="9"/>
        <v>810</v>
      </c>
      <c r="N47" s="12">
        <v>469639</v>
      </c>
      <c r="O47" s="12">
        <f t="shared" si="10"/>
        <v>495.39978902953584</v>
      </c>
      <c r="P47" s="12">
        <v>369034</v>
      </c>
      <c r="Q47" s="12">
        <f t="shared" si="11"/>
        <v>389.2763713080169</v>
      </c>
      <c r="R47" s="12">
        <v>868416</v>
      </c>
      <c r="S47" s="12">
        <f t="shared" si="12"/>
        <v>916.0506329113924</v>
      </c>
      <c r="T47" s="12">
        <v>265456</v>
      </c>
      <c r="U47" s="12">
        <f t="shared" si="13"/>
        <v>280.0168776371308</v>
      </c>
      <c r="V47" s="12">
        <v>92404</v>
      </c>
      <c r="W47" s="12">
        <f t="shared" si="14"/>
        <v>97.47257383966245</v>
      </c>
      <c r="X47" s="12">
        <v>260764</v>
      </c>
      <c r="Y47" s="12">
        <f t="shared" si="15"/>
        <v>275.0675105485232</v>
      </c>
      <c r="Z47" s="12">
        <v>0</v>
      </c>
      <c r="AA47" s="12">
        <f t="shared" si="16"/>
        <v>0</v>
      </c>
      <c r="AB47" s="12">
        <v>37450</v>
      </c>
      <c r="AC47" s="12">
        <f t="shared" si="19"/>
        <v>39.5042194092827</v>
      </c>
      <c r="AD47" s="12">
        <v>0</v>
      </c>
      <c r="AE47" s="12">
        <f t="shared" si="20"/>
        <v>0</v>
      </c>
      <c r="AF47" s="12">
        <v>0</v>
      </c>
      <c r="AG47" s="12">
        <f t="shared" si="21"/>
        <v>0</v>
      </c>
      <c r="AH47" s="12">
        <v>3508</v>
      </c>
      <c r="AI47" s="12">
        <f t="shared" si="22"/>
        <v>3.70042194092827</v>
      </c>
      <c r="AJ47" s="12">
        <v>88138</v>
      </c>
      <c r="AK47" s="12">
        <f t="shared" si="23"/>
        <v>92.97257383966245</v>
      </c>
      <c r="AL47" s="13">
        <f t="shared" si="17"/>
        <v>11398605</v>
      </c>
      <c r="AM47" s="12">
        <f t="shared" si="18"/>
        <v>12023.844936708861</v>
      </c>
    </row>
    <row r="48" spans="1:39" ht="12.75">
      <c r="A48" s="10">
        <v>45</v>
      </c>
      <c r="B48" s="3" t="s">
        <v>62</v>
      </c>
      <c r="C48" s="20">
        <v>9858</v>
      </c>
      <c r="D48" s="14">
        <v>0</v>
      </c>
      <c r="E48" s="14">
        <f t="shared" si="5"/>
        <v>0</v>
      </c>
      <c r="F48" s="14">
        <v>121637</v>
      </c>
      <c r="G48" s="14">
        <f t="shared" si="6"/>
        <v>12.33891255832826</v>
      </c>
      <c r="H48" s="14">
        <v>4958419</v>
      </c>
      <c r="I48" s="14">
        <f t="shared" si="7"/>
        <v>502.9842767295597</v>
      </c>
      <c r="J48" s="14">
        <v>33201347</v>
      </c>
      <c r="K48" s="14">
        <f t="shared" si="8"/>
        <v>3367.9597281395822</v>
      </c>
      <c r="L48" s="14">
        <v>2962628</v>
      </c>
      <c r="M48" s="14">
        <f t="shared" si="9"/>
        <v>300.5303306958815</v>
      </c>
      <c r="N48" s="14">
        <v>2561235</v>
      </c>
      <c r="O48" s="14">
        <f t="shared" si="10"/>
        <v>259.8128423615338</v>
      </c>
      <c r="P48" s="14">
        <v>3522486</v>
      </c>
      <c r="Q48" s="14">
        <f t="shared" si="11"/>
        <v>357.3225806451613</v>
      </c>
      <c r="R48" s="14">
        <v>5646741</v>
      </c>
      <c r="S48" s="14">
        <f t="shared" si="12"/>
        <v>572.80797321972</v>
      </c>
      <c r="T48" s="14">
        <v>411268</v>
      </c>
      <c r="U48" s="14">
        <f t="shared" si="13"/>
        <v>41.719212822073445</v>
      </c>
      <c r="V48" s="14">
        <v>846884</v>
      </c>
      <c r="W48" s="14">
        <f t="shared" si="14"/>
        <v>85.90829782917427</v>
      </c>
      <c r="X48" s="14">
        <v>3494257</v>
      </c>
      <c r="Y48" s="14">
        <f t="shared" si="15"/>
        <v>354.4590180564009</v>
      </c>
      <c r="Z48" s="14">
        <v>0</v>
      </c>
      <c r="AA48" s="14">
        <f t="shared" si="16"/>
        <v>0</v>
      </c>
      <c r="AB48" s="14">
        <v>1132036</v>
      </c>
      <c r="AC48" s="14">
        <f t="shared" si="19"/>
        <v>114.83424629742342</v>
      </c>
      <c r="AD48" s="14">
        <v>1908</v>
      </c>
      <c r="AE48" s="14">
        <f t="shared" si="20"/>
        <v>0.1935483870967742</v>
      </c>
      <c r="AF48" s="14">
        <v>9332</v>
      </c>
      <c r="AG48" s="14">
        <f t="shared" si="21"/>
        <v>0.9466423209575979</v>
      </c>
      <c r="AH48" s="14">
        <v>332296</v>
      </c>
      <c r="AI48" s="14">
        <f t="shared" si="22"/>
        <v>33.708257252992496</v>
      </c>
      <c r="AJ48" s="14">
        <v>626877</v>
      </c>
      <c r="AK48" s="14">
        <f t="shared" si="23"/>
        <v>63.59068776628119</v>
      </c>
      <c r="AL48" s="15">
        <f t="shared" si="17"/>
        <v>59829351</v>
      </c>
      <c r="AM48" s="14">
        <f t="shared" si="18"/>
        <v>6069.116555082167</v>
      </c>
    </row>
    <row r="49" spans="1:39" ht="12.75">
      <c r="A49" s="9">
        <v>46</v>
      </c>
      <c r="B49" s="2" t="s">
        <v>63</v>
      </c>
      <c r="C49" s="19">
        <v>1485</v>
      </c>
      <c r="D49" s="12">
        <v>0</v>
      </c>
      <c r="E49" s="12">
        <f t="shared" si="5"/>
        <v>0</v>
      </c>
      <c r="F49" s="12">
        <v>0</v>
      </c>
      <c r="G49" s="12">
        <f t="shared" si="6"/>
        <v>0</v>
      </c>
      <c r="H49" s="12">
        <v>822536</v>
      </c>
      <c r="I49" s="12">
        <f t="shared" si="7"/>
        <v>553.8962962962963</v>
      </c>
      <c r="J49" s="12">
        <v>2837284</v>
      </c>
      <c r="K49" s="12">
        <f t="shared" si="8"/>
        <v>1910.6289562289562</v>
      </c>
      <c r="L49" s="12">
        <v>188816</v>
      </c>
      <c r="M49" s="12">
        <f t="shared" si="9"/>
        <v>127.14882154882154</v>
      </c>
      <c r="N49" s="12">
        <v>220545</v>
      </c>
      <c r="O49" s="12">
        <f t="shared" si="10"/>
        <v>148.5151515151515</v>
      </c>
      <c r="P49" s="12">
        <v>341271</v>
      </c>
      <c r="Q49" s="12">
        <f t="shared" si="11"/>
        <v>229.8121212121212</v>
      </c>
      <c r="R49" s="12">
        <v>670898</v>
      </c>
      <c r="S49" s="12">
        <f t="shared" si="12"/>
        <v>451.78316498316497</v>
      </c>
      <c r="T49" s="12">
        <v>0</v>
      </c>
      <c r="U49" s="12">
        <f t="shared" si="13"/>
        <v>0</v>
      </c>
      <c r="V49" s="12">
        <v>0</v>
      </c>
      <c r="W49" s="12">
        <f t="shared" si="14"/>
        <v>0</v>
      </c>
      <c r="X49" s="12">
        <v>446875</v>
      </c>
      <c r="Y49" s="12">
        <f t="shared" si="15"/>
        <v>300.9259259259259</v>
      </c>
      <c r="Z49" s="12">
        <v>0</v>
      </c>
      <c r="AA49" s="12">
        <f t="shared" si="16"/>
        <v>0</v>
      </c>
      <c r="AB49" s="12">
        <v>175956</v>
      </c>
      <c r="AC49" s="12">
        <f t="shared" si="19"/>
        <v>118.4888888888889</v>
      </c>
      <c r="AD49" s="12">
        <v>5373</v>
      </c>
      <c r="AE49" s="12">
        <f t="shared" si="20"/>
        <v>3.618181818181818</v>
      </c>
      <c r="AF49" s="12">
        <v>2947</v>
      </c>
      <c r="AG49" s="12">
        <f t="shared" si="21"/>
        <v>1.9845117845117846</v>
      </c>
      <c r="AH49" s="12">
        <v>0</v>
      </c>
      <c r="AI49" s="12">
        <f t="shared" si="22"/>
        <v>0</v>
      </c>
      <c r="AJ49" s="12">
        <v>37180</v>
      </c>
      <c r="AK49" s="12">
        <f t="shared" si="23"/>
        <v>25.037037037037038</v>
      </c>
      <c r="AL49" s="13">
        <f t="shared" si="17"/>
        <v>5749681</v>
      </c>
      <c r="AM49" s="12">
        <f t="shared" si="18"/>
        <v>3871.839057239057</v>
      </c>
    </row>
    <row r="50" spans="1:39" ht="12.75">
      <c r="A50" s="9">
        <v>47</v>
      </c>
      <c r="B50" s="2" t="s">
        <v>64</v>
      </c>
      <c r="C50" s="19">
        <v>4101</v>
      </c>
      <c r="D50" s="12">
        <v>0</v>
      </c>
      <c r="E50" s="12">
        <f t="shared" si="5"/>
        <v>0</v>
      </c>
      <c r="F50" s="12">
        <v>0</v>
      </c>
      <c r="G50" s="12">
        <f t="shared" si="6"/>
        <v>0</v>
      </c>
      <c r="H50" s="12">
        <v>3190707</v>
      </c>
      <c r="I50" s="12">
        <f t="shared" si="7"/>
        <v>778.0314557425019</v>
      </c>
      <c r="J50" s="12">
        <v>14223043</v>
      </c>
      <c r="K50" s="12">
        <f t="shared" si="8"/>
        <v>3468.188978297976</v>
      </c>
      <c r="L50" s="12">
        <v>924878</v>
      </c>
      <c r="M50" s="12">
        <f t="shared" si="9"/>
        <v>225.52499390392586</v>
      </c>
      <c r="N50" s="12">
        <v>761403</v>
      </c>
      <c r="O50" s="12">
        <f t="shared" si="10"/>
        <v>185.66276517922458</v>
      </c>
      <c r="P50" s="12">
        <v>972463</v>
      </c>
      <c r="Q50" s="12">
        <f t="shared" si="11"/>
        <v>237.1282613996586</v>
      </c>
      <c r="R50" s="12">
        <v>2098698</v>
      </c>
      <c r="S50" s="12">
        <f t="shared" si="12"/>
        <v>511.7527432333577</v>
      </c>
      <c r="T50" s="12">
        <v>161596</v>
      </c>
      <c r="U50" s="12">
        <f t="shared" si="13"/>
        <v>39.40404779322117</v>
      </c>
      <c r="V50" s="12">
        <v>234910</v>
      </c>
      <c r="W50" s="12">
        <f t="shared" si="14"/>
        <v>57.28115093879541</v>
      </c>
      <c r="X50" s="12">
        <v>212496</v>
      </c>
      <c r="Y50" s="12">
        <f t="shared" si="15"/>
        <v>51.81565471836137</v>
      </c>
      <c r="Z50" s="12">
        <v>0</v>
      </c>
      <c r="AA50" s="12">
        <f t="shared" si="16"/>
        <v>0</v>
      </c>
      <c r="AB50" s="12">
        <v>322331</v>
      </c>
      <c r="AC50" s="12">
        <f t="shared" si="19"/>
        <v>78.598146793465</v>
      </c>
      <c r="AD50" s="12">
        <v>0</v>
      </c>
      <c r="AE50" s="12">
        <f t="shared" si="20"/>
        <v>0</v>
      </c>
      <c r="AF50" s="12">
        <v>0</v>
      </c>
      <c r="AG50" s="12">
        <f t="shared" si="21"/>
        <v>0</v>
      </c>
      <c r="AH50" s="12">
        <v>0</v>
      </c>
      <c r="AI50" s="12">
        <f t="shared" si="22"/>
        <v>0</v>
      </c>
      <c r="AJ50" s="12">
        <v>304056</v>
      </c>
      <c r="AK50" s="12">
        <f t="shared" si="23"/>
        <v>74.14191660570593</v>
      </c>
      <c r="AL50" s="13">
        <f t="shared" si="17"/>
        <v>23406581</v>
      </c>
      <c r="AM50" s="12">
        <f t="shared" si="18"/>
        <v>5707.530114606194</v>
      </c>
    </row>
    <row r="51" spans="1:39" ht="12.75">
      <c r="A51" s="9">
        <v>48</v>
      </c>
      <c r="B51" s="2" t="s">
        <v>65</v>
      </c>
      <c r="C51" s="19">
        <v>6872</v>
      </c>
      <c r="D51" s="12">
        <v>0</v>
      </c>
      <c r="E51" s="12">
        <f t="shared" si="5"/>
        <v>0</v>
      </c>
      <c r="F51" s="12">
        <v>0</v>
      </c>
      <c r="G51" s="12">
        <f t="shared" si="6"/>
        <v>0</v>
      </c>
      <c r="H51" s="12">
        <v>3426121</v>
      </c>
      <c r="I51" s="12">
        <f t="shared" si="7"/>
        <v>498.56242724097785</v>
      </c>
      <c r="J51" s="12">
        <v>23011209</v>
      </c>
      <c r="K51" s="12">
        <f t="shared" si="8"/>
        <v>3348.5461292200234</v>
      </c>
      <c r="L51" s="12">
        <v>1648699</v>
      </c>
      <c r="M51" s="12">
        <f t="shared" si="9"/>
        <v>239.915454016298</v>
      </c>
      <c r="N51" s="12">
        <v>1173115</v>
      </c>
      <c r="O51" s="12">
        <f t="shared" si="10"/>
        <v>170.70940046565775</v>
      </c>
      <c r="P51" s="12">
        <v>1652406</v>
      </c>
      <c r="Q51" s="12">
        <f t="shared" si="11"/>
        <v>240.45488940628638</v>
      </c>
      <c r="R51" s="12">
        <v>2033858</v>
      </c>
      <c r="S51" s="12">
        <f t="shared" si="12"/>
        <v>295.96303841676365</v>
      </c>
      <c r="T51" s="12">
        <v>1580961</v>
      </c>
      <c r="U51" s="12">
        <f t="shared" si="13"/>
        <v>230.05835273573922</v>
      </c>
      <c r="V51" s="12">
        <v>545238</v>
      </c>
      <c r="W51" s="12">
        <f t="shared" si="14"/>
        <v>79.3419674039581</v>
      </c>
      <c r="X51" s="12">
        <v>447780</v>
      </c>
      <c r="Y51" s="12">
        <f t="shared" si="15"/>
        <v>65.16006984866124</v>
      </c>
      <c r="Z51" s="12">
        <v>0</v>
      </c>
      <c r="AA51" s="12">
        <f t="shared" si="16"/>
        <v>0</v>
      </c>
      <c r="AB51" s="12">
        <v>651948</v>
      </c>
      <c r="AC51" s="12">
        <f t="shared" si="19"/>
        <v>94.87019790454016</v>
      </c>
      <c r="AD51" s="12">
        <v>0</v>
      </c>
      <c r="AE51" s="12">
        <f t="shared" si="20"/>
        <v>0</v>
      </c>
      <c r="AF51" s="12">
        <v>0</v>
      </c>
      <c r="AG51" s="12">
        <f t="shared" si="21"/>
        <v>0</v>
      </c>
      <c r="AH51" s="12">
        <v>265002</v>
      </c>
      <c r="AI51" s="12">
        <f t="shared" si="22"/>
        <v>38.56257275902212</v>
      </c>
      <c r="AJ51" s="12">
        <v>0</v>
      </c>
      <c r="AK51" s="12">
        <f t="shared" si="23"/>
        <v>0</v>
      </c>
      <c r="AL51" s="13">
        <f t="shared" si="17"/>
        <v>36436337</v>
      </c>
      <c r="AM51" s="12">
        <f t="shared" si="18"/>
        <v>5302.144499417928</v>
      </c>
    </row>
    <row r="52" spans="1:39" ht="12.75">
      <c r="A52" s="9">
        <v>49</v>
      </c>
      <c r="B52" s="2" t="s">
        <v>66</v>
      </c>
      <c r="C52" s="19">
        <v>15637</v>
      </c>
      <c r="D52" s="12">
        <v>0</v>
      </c>
      <c r="E52" s="12">
        <f t="shared" si="5"/>
        <v>0</v>
      </c>
      <c r="F52" s="12">
        <v>0</v>
      </c>
      <c r="G52" s="12">
        <f t="shared" si="6"/>
        <v>0</v>
      </c>
      <c r="H52" s="12">
        <v>6186199</v>
      </c>
      <c r="I52" s="12">
        <f t="shared" si="7"/>
        <v>395.61290528873826</v>
      </c>
      <c r="J52" s="12">
        <v>41506940</v>
      </c>
      <c r="K52" s="12">
        <f t="shared" si="8"/>
        <v>2654.4055765172347</v>
      </c>
      <c r="L52" s="12">
        <v>3773765</v>
      </c>
      <c r="M52" s="12">
        <f t="shared" si="9"/>
        <v>241.33561424825734</v>
      </c>
      <c r="N52" s="12">
        <v>1988494</v>
      </c>
      <c r="O52" s="12">
        <f t="shared" si="10"/>
        <v>127.16595254844279</v>
      </c>
      <c r="P52" s="12">
        <v>4558263</v>
      </c>
      <c r="Q52" s="12">
        <f t="shared" si="11"/>
        <v>291.5049561936433</v>
      </c>
      <c r="R52" s="12">
        <v>6974702</v>
      </c>
      <c r="S52" s="12">
        <f t="shared" si="12"/>
        <v>446.03837053143184</v>
      </c>
      <c r="T52" s="12">
        <v>1371943</v>
      </c>
      <c r="U52" s="12">
        <f t="shared" si="13"/>
        <v>87.7369700070346</v>
      </c>
      <c r="V52" s="12">
        <v>643098</v>
      </c>
      <c r="W52" s="12">
        <f t="shared" si="14"/>
        <v>41.12668670461086</v>
      </c>
      <c r="X52" s="12">
        <v>273476</v>
      </c>
      <c r="Y52" s="12">
        <f t="shared" si="15"/>
        <v>17.48903242309906</v>
      </c>
      <c r="Z52" s="12">
        <v>0</v>
      </c>
      <c r="AA52" s="12">
        <f t="shared" si="16"/>
        <v>0</v>
      </c>
      <c r="AB52" s="12">
        <v>708234</v>
      </c>
      <c r="AC52" s="12">
        <f t="shared" si="19"/>
        <v>45.29219159685362</v>
      </c>
      <c r="AD52" s="12">
        <v>29858</v>
      </c>
      <c r="AE52" s="12">
        <f t="shared" si="20"/>
        <v>1.9094455458208097</v>
      </c>
      <c r="AF52" s="12">
        <v>0</v>
      </c>
      <c r="AG52" s="12">
        <f t="shared" si="21"/>
        <v>0</v>
      </c>
      <c r="AH52" s="12">
        <v>500999</v>
      </c>
      <c r="AI52" s="12">
        <f t="shared" si="22"/>
        <v>32.03932979471766</v>
      </c>
      <c r="AJ52" s="12">
        <v>242870</v>
      </c>
      <c r="AK52" s="12">
        <f t="shared" si="23"/>
        <v>15.531751614759864</v>
      </c>
      <c r="AL52" s="13">
        <f t="shared" si="17"/>
        <v>68758841</v>
      </c>
      <c r="AM52" s="12">
        <f t="shared" si="18"/>
        <v>4397.188783014645</v>
      </c>
    </row>
    <row r="53" spans="1:39" ht="12.75">
      <c r="A53" s="10">
        <v>50</v>
      </c>
      <c r="B53" s="3" t="s">
        <v>67</v>
      </c>
      <c r="C53" s="20">
        <v>8694</v>
      </c>
      <c r="D53" s="14">
        <v>313</v>
      </c>
      <c r="E53" s="14">
        <f t="shared" si="5"/>
        <v>0.036001840349666435</v>
      </c>
      <c r="F53" s="14">
        <v>0</v>
      </c>
      <c r="G53" s="14">
        <f t="shared" si="6"/>
        <v>0</v>
      </c>
      <c r="H53" s="14">
        <v>3339854</v>
      </c>
      <c r="I53" s="14">
        <f t="shared" si="7"/>
        <v>384.1561996779388</v>
      </c>
      <c r="J53" s="14">
        <v>22406699</v>
      </c>
      <c r="K53" s="14">
        <f t="shared" si="8"/>
        <v>2577.2600644122385</v>
      </c>
      <c r="L53" s="14">
        <v>2242570</v>
      </c>
      <c r="M53" s="14">
        <f t="shared" si="9"/>
        <v>257.9445594662986</v>
      </c>
      <c r="N53" s="14">
        <v>1239389</v>
      </c>
      <c r="O53" s="14">
        <f t="shared" si="10"/>
        <v>142.55682079595124</v>
      </c>
      <c r="P53" s="14">
        <v>1985983</v>
      </c>
      <c r="Q53" s="14">
        <f t="shared" si="11"/>
        <v>228.43144697492522</v>
      </c>
      <c r="R53" s="14">
        <v>4056119</v>
      </c>
      <c r="S53" s="14">
        <f t="shared" si="12"/>
        <v>466.54232804232805</v>
      </c>
      <c r="T53" s="14">
        <v>509330</v>
      </c>
      <c r="U53" s="14">
        <f t="shared" si="13"/>
        <v>58.584080975385326</v>
      </c>
      <c r="V53" s="14">
        <v>532174</v>
      </c>
      <c r="W53" s="14">
        <f t="shared" si="14"/>
        <v>61.21164021164021</v>
      </c>
      <c r="X53" s="14">
        <v>649434</v>
      </c>
      <c r="Y53" s="14">
        <f t="shared" si="15"/>
        <v>74.69910282953761</v>
      </c>
      <c r="Z53" s="14">
        <v>0</v>
      </c>
      <c r="AA53" s="14">
        <f t="shared" si="16"/>
        <v>0</v>
      </c>
      <c r="AB53" s="14">
        <v>841361</v>
      </c>
      <c r="AC53" s="14">
        <f t="shared" si="19"/>
        <v>96.77490223142397</v>
      </c>
      <c r="AD53" s="14">
        <v>0</v>
      </c>
      <c r="AE53" s="14">
        <f t="shared" si="20"/>
        <v>0</v>
      </c>
      <c r="AF53" s="14">
        <v>0</v>
      </c>
      <c r="AG53" s="14">
        <f t="shared" si="21"/>
        <v>0</v>
      </c>
      <c r="AH53" s="14">
        <v>187653</v>
      </c>
      <c r="AI53" s="14">
        <f t="shared" si="22"/>
        <v>21.584195997239476</v>
      </c>
      <c r="AJ53" s="14">
        <v>75207</v>
      </c>
      <c r="AK53" s="14">
        <f t="shared" si="23"/>
        <v>8.650448585231194</v>
      </c>
      <c r="AL53" s="15">
        <f t="shared" si="17"/>
        <v>38066086</v>
      </c>
      <c r="AM53" s="14">
        <f t="shared" si="18"/>
        <v>4378.431792040487</v>
      </c>
    </row>
    <row r="54" spans="1:39" ht="12.75">
      <c r="A54" s="9">
        <v>51</v>
      </c>
      <c r="B54" s="2" t="s">
        <v>68</v>
      </c>
      <c r="C54" s="19">
        <v>10195</v>
      </c>
      <c r="D54" s="12">
        <v>49924</v>
      </c>
      <c r="E54" s="12">
        <f t="shared" si="5"/>
        <v>4.896910250122609</v>
      </c>
      <c r="F54" s="12">
        <v>0</v>
      </c>
      <c r="G54" s="12">
        <f t="shared" si="6"/>
        <v>0</v>
      </c>
      <c r="H54" s="12">
        <v>5085919</v>
      </c>
      <c r="I54" s="12">
        <f t="shared" si="7"/>
        <v>498.8640510053948</v>
      </c>
      <c r="J54" s="12">
        <v>28988158</v>
      </c>
      <c r="K54" s="12">
        <f t="shared" si="8"/>
        <v>2843.370083374203</v>
      </c>
      <c r="L54" s="12">
        <v>3007067</v>
      </c>
      <c r="M54" s="12">
        <f t="shared" si="9"/>
        <v>294.9550760176557</v>
      </c>
      <c r="N54" s="12">
        <v>1814776</v>
      </c>
      <c r="O54" s="12">
        <f t="shared" si="10"/>
        <v>178.00647376164787</v>
      </c>
      <c r="P54" s="12">
        <v>3326397</v>
      </c>
      <c r="Q54" s="12">
        <f t="shared" si="11"/>
        <v>326.2772927905836</v>
      </c>
      <c r="R54" s="12">
        <v>4275133</v>
      </c>
      <c r="S54" s="12">
        <f t="shared" si="12"/>
        <v>419.3362432564983</v>
      </c>
      <c r="T54" s="12">
        <v>859296</v>
      </c>
      <c r="U54" s="12">
        <f t="shared" si="13"/>
        <v>84.28602256007846</v>
      </c>
      <c r="V54" s="12">
        <v>584044</v>
      </c>
      <c r="W54" s="12">
        <f t="shared" si="14"/>
        <v>57.287297694948506</v>
      </c>
      <c r="X54" s="12">
        <v>250083</v>
      </c>
      <c r="Y54" s="12">
        <f t="shared" si="15"/>
        <v>24.529965669445808</v>
      </c>
      <c r="Z54" s="12">
        <v>0</v>
      </c>
      <c r="AA54" s="12">
        <f t="shared" si="16"/>
        <v>0</v>
      </c>
      <c r="AB54" s="12">
        <v>632941</v>
      </c>
      <c r="AC54" s="12">
        <f t="shared" si="19"/>
        <v>62.0834722903384</v>
      </c>
      <c r="AD54" s="12">
        <v>7694</v>
      </c>
      <c r="AE54" s="12">
        <f t="shared" si="20"/>
        <v>0.7546836684649338</v>
      </c>
      <c r="AF54" s="12">
        <v>409</v>
      </c>
      <c r="AG54" s="12">
        <f t="shared" si="21"/>
        <v>0.04011770475723394</v>
      </c>
      <c r="AH54" s="12">
        <v>132874</v>
      </c>
      <c r="AI54" s="12">
        <f t="shared" si="22"/>
        <v>13.033251593918587</v>
      </c>
      <c r="AJ54" s="12">
        <v>253290</v>
      </c>
      <c r="AK54" s="12">
        <f t="shared" si="23"/>
        <v>24.844531633153508</v>
      </c>
      <c r="AL54" s="13">
        <f t="shared" si="17"/>
        <v>49268005</v>
      </c>
      <c r="AM54" s="12">
        <f t="shared" si="18"/>
        <v>4832.565473271211</v>
      </c>
    </row>
    <row r="55" spans="1:39" ht="12.75">
      <c r="A55" s="9">
        <v>52</v>
      </c>
      <c r="B55" s="2" t="s">
        <v>69</v>
      </c>
      <c r="C55" s="19">
        <v>34408</v>
      </c>
      <c r="D55" s="12">
        <v>23302</v>
      </c>
      <c r="E55" s="12">
        <f t="shared" si="5"/>
        <v>0.677226226458963</v>
      </c>
      <c r="F55" s="12">
        <v>124031</v>
      </c>
      <c r="G55" s="12">
        <f t="shared" si="6"/>
        <v>3.60471401999535</v>
      </c>
      <c r="H55" s="12">
        <v>14433131</v>
      </c>
      <c r="I55" s="12">
        <f t="shared" si="7"/>
        <v>419.4702104161823</v>
      </c>
      <c r="J55" s="12">
        <v>115245624</v>
      </c>
      <c r="K55" s="12">
        <f t="shared" si="8"/>
        <v>3349.3845617298302</v>
      </c>
      <c r="L55" s="12">
        <v>13445496</v>
      </c>
      <c r="M55" s="12">
        <f t="shared" si="9"/>
        <v>390.76656591490354</v>
      </c>
      <c r="N55" s="12">
        <v>5367676</v>
      </c>
      <c r="O55" s="12">
        <f t="shared" si="10"/>
        <v>156.0008137642409</v>
      </c>
      <c r="P55" s="12">
        <v>13312958</v>
      </c>
      <c r="Q55" s="12">
        <f t="shared" si="11"/>
        <v>386.91461288072543</v>
      </c>
      <c r="R55" s="12">
        <v>15775211</v>
      </c>
      <c r="S55" s="12">
        <f t="shared" si="12"/>
        <v>458.47509300162756</v>
      </c>
      <c r="T55" s="12">
        <v>2909428</v>
      </c>
      <c r="U55" s="12">
        <f t="shared" si="13"/>
        <v>84.55673099279237</v>
      </c>
      <c r="V55" s="12">
        <v>1806133</v>
      </c>
      <c r="W55" s="12">
        <f t="shared" si="14"/>
        <v>52.49165891653104</v>
      </c>
      <c r="X55" s="12">
        <v>1838982</v>
      </c>
      <c r="Y55" s="12">
        <f t="shared" si="15"/>
        <v>53.446349686119504</v>
      </c>
      <c r="Z55" s="12">
        <v>0</v>
      </c>
      <c r="AA55" s="12">
        <f t="shared" si="16"/>
        <v>0</v>
      </c>
      <c r="AB55" s="12">
        <v>2296515</v>
      </c>
      <c r="AC55" s="12">
        <f t="shared" si="19"/>
        <v>66.74363520111602</v>
      </c>
      <c r="AD55" s="12">
        <v>0</v>
      </c>
      <c r="AE55" s="12">
        <f t="shared" si="20"/>
        <v>0</v>
      </c>
      <c r="AF55" s="12">
        <v>0</v>
      </c>
      <c r="AG55" s="12">
        <f t="shared" si="21"/>
        <v>0</v>
      </c>
      <c r="AH55" s="12">
        <v>1056742</v>
      </c>
      <c r="AI55" s="12">
        <f t="shared" si="22"/>
        <v>30.712101836782143</v>
      </c>
      <c r="AJ55" s="12">
        <v>544955</v>
      </c>
      <c r="AK55" s="12">
        <f t="shared" si="23"/>
        <v>15.838031853057428</v>
      </c>
      <c r="AL55" s="13">
        <f t="shared" si="17"/>
        <v>188180184</v>
      </c>
      <c r="AM55" s="12">
        <f t="shared" si="18"/>
        <v>5469.082306440363</v>
      </c>
    </row>
    <row r="56" spans="1:39" ht="12.75">
      <c r="A56" s="9">
        <v>53</v>
      </c>
      <c r="B56" s="2" t="s">
        <v>70</v>
      </c>
      <c r="C56" s="19">
        <v>19214</v>
      </c>
      <c r="D56" s="12">
        <v>0</v>
      </c>
      <c r="E56" s="12">
        <f t="shared" si="5"/>
        <v>0</v>
      </c>
      <c r="F56" s="12">
        <v>0</v>
      </c>
      <c r="G56" s="12">
        <f t="shared" si="6"/>
        <v>0</v>
      </c>
      <c r="H56" s="12">
        <v>6256217</v>
      </c>
      <c r="I56" s="12">
        <f t="shared" si="7"/>
        <v>325.6072134901634</v>
      </c>
      <c r="J56" s="12">
        <v>51690130</v>
      </c>
      <c r="K56" s="12">
        <f t="shared" si="8"/>
        <v>2690.232642864578</v>
      </c>
      <c r="L56" s="12">
        <v>3659055</v>
      </c>
      <c r="M56" s="12">
        <f t="shared" si="9"/>
        <v>190.43692099510773</v>
      </c>
      <c r="N56" s="12">
        <v>2135465</v>
      </c>
      <c r="O56" s="12">
        <f t="shared" si="10"/>
        <v>111.1410950348704</v>
      </c>
      <c r="P56" s="12">
        <v>3807346</v>
      </c>
      <c r="Q56" s="12">
        <f t="shared" si="11"/>
        <v>198.1547829707505</v>
      </c>
      <c r="R56" s="12">
        <v>7685899</v>
      </c>
      <c r="S56" s="12">
        <f t="shared" si="12"/>
        <v>400.01556156968877</v>
      </c>
      <c r="T56" s="12">
        <v>1380368</v>
      </c>
      <c r="U56" s="12">
        <f t="shared" si="13"/>
        <v>71.84178203393358</v>
      </c>
      <c r="V56" s="12">
        <v>1151839</v>
      </c>
      <c r="W56" s="12">
        <f t="shared" si="14"/>
        <v>59.94790257104195</v>
      </c>
      <c r="X56" s="12">
        <v>562827</v>
      </c>
      <c r="Y56" s="12">
        <f t="shared" si="15"/>
        <v>29.292547101072135</v>
      </c>
      <c r="Z56" s="12">
        <v>0</v>
      </c>
      <c r="AA56" s="12">
        <f t="shared" si="16"/>
        <v>0</v>
      </c>
      <c r="AB56" s="12">
        <v>1791680</v>
      </c>
      <c r="AC56" s="12">
        <f t="shared" si="19"/>
        <v>93.24867284271885</v>
      </c>
      <c r="AD56" s="12">
        <v>0</v>
      </c>
      <c r="AE56" s="12">
        <f t="shared" si="20"/>
        <v>0</v>
      </c>
      <c r="AF56" s="12">
        <v>0</v>
      </c>
      <c r="AG56" s="12">
        <f t="shared" si="21"/>
        <v>0</v>
      </c>
      <c r="AH56" s="12">
        <v>654842</v>
      </c>
      <c r="AI56" s="12">
        <f t="shared" si="22"/>
        <v>34.081503070677634</v>
      </c>
      <c r="AJ56" s="12">
        <v>680903</v>
      </c>
      <c r="AK56" s="12">
        <f t="shared" si="23"/>
        <v>35.437857812012076</v>
      </c>
      <c r="AL56" s="13">
        <f t="shared" si="17"/>
        <v>81456571</v>
      </c>
      <c r="AM56" s="12">
        <f t="shared" si="18"/>
        <v>4239.438482356615</v>
      </c>
    </row>
    <row r="57" spans="1:39" ht="12.75">
      <c r="A57" s="9">
        <v>54</v>
      </c>
      <c r="B57" s="2" t="s">
        <v>71</v>
      </c>
      <c r="C57" s="19">
        <v>872</v>
      </c>
      <c r="D57" s="12">
        <v>0</v>
      </c>
      <c r="E57" s="12">
        <f t="shared" si="5"/>
        <v>0</v>
      </c>
      <c r="F57" s="12">
        <v>19747</v>
      </c>
      <c r="G57" s="12">
        <f t="shared" si="6"/>
        <v>22.645642201834864</v>
      </c>
      <c r="H57" s="12">
        <v>1005911</v>
      </c>
      <c r="I57" s="12">
        <f t="shared" si="7"/>
        <v>1153.5676605504586</v>
      </c>
      <c r="J57" s="12">
        <v>2292923</v>
      </c>
      <c r="K57" s="12">
        <f t="shared" si="8"/>
        <v>2629.498853211009</v>
      </c>
      <c r="L57" s="12">
        <v>213246</v>
      </c>
      <c r="M57" s="12">
        <f t="shared" si="9"/>
        <v>244.5481651376147</v>
      </c>
      <c r="N57" s="12">
        <v>193427</v>
      </c>
      <c r="O57" s="12">
        <f t="shared" si="10"/>
        <v>221.81995412844037</v>
      </c>
      <c r="P57" s="12">
        <v>585758</v>
      </c>
      <c r="Q57" s="12">
        <f t="shared" si="11"/>
        <v>671.7408256880734</v>
      </c>
      <c r="R57" s="12">
        <v>506769</v>
      </c>
      <c r="S57" s="12">
        <f t="shared" si="12"/>
        <v>581.1571100917431</v>
      </c>
      <c r="T57" s="12">
        <v>0</v>
      </c>
      <c r="U57" s="12">
        <f t="shared" si="13"/>
        <v>0</v>
      </c>
      <c r="V57" s="12">
        <v>81201</v>
      </c>
      <c r="W57" s="12">
        <f t="shared" si="14"/>
        <v>93.1204128440367</v>
      </c>
      <c r="X57" s="12">
        <v>39029</v>
      </c>
      <c r="Y57" s="12">
        <f t="shared" si="15"/>
        <v>44.75802752293578</v>
      </c>
      <c r="Z57" s="12">
        <v>0</v>
      </c>
      <c r="AA57" s="12">
        <f t="shared" si="16"/>
        <v>0</v>
      </c>
      <c r="AB57" s="12">
        <v>43187</v>
      </c>
      <c r="AC57" s="12">
        <f t="shared" si="19"/>
        <v>49.52637614678899</v>
      </c>
      <c r="AD57" s="12">
        <v>0</v>
      </c>
      <c r="AE57" s="12">
        <f t="shared" si="20"/>
        <v>0</v>
      </c>
      <c r="AF57" s="12">
        <v>0</v>
      </c>
      <c r="AG57" s="12">
        <f t="shared" si="21"/>
        <v>0</v>
      </c>
      <c r="AH57" s="12">
        <v>0</v>
      </c>
      <c r="AI57" s="12">
        <f t="shared" si="22"/>
        <v>0</v>
      </c>
      <c r="AJ57" s="12">
        <v>77091</v>
      </c>
      <c r="AK57" s="12">
        <f t="shared" si="23"/>
        <v>88.40711009174312</v>
      </c>
      <c r="AL57" s="13">
        <f t="shared" si="17"/>
        <v>5058289</v>
      </c>
      <c r="AM57" s="12">
        <f t="shared" si="18"/>
        <v>5800.790137614679</v>
      </c>
    </row>
    <row r="58" spans="1:39" ht="12.75">
      <c r="A58" s="10">
        <v>55</v>
      </c>
      <c r="B58" s="3" t="s">
        <v>72</v>
      </c>
      <c r="C58" s="20">
        <v>19061</v>
      </c>
      <c r="D58" s="14">
        <v>65505</v>
      </c>
      <c r="E58" s="14">
        <f t="shared" si="5"/>
        <v>3.4365982897014846</v>
      </c>
      <c r="F58" s="14">
        <v>0</v>
      </c>
      <c r="G58" s="14">
        <f t="shared" si="6"/>
        <v>0</v>
      </c>
      <c r="H58" s="14">
        <v>6429955</v>
      </c>
      <c r="I58" s="14">
        <f t="shared" si="7"/>
        <v>337.3356591994124</v>
      </c>
      <c r="J58" s="14">
        <v>53561404</v>
      </c>
      <c r="K58" s="14">
        <f t="shared" si="8"/>
        <v>2809.999685221132</v>
      </c>
      <c r="L58" s="14">
        <v>6657141</v>
      </c>
      <c r="M58" s="14">
        <f t="shared" si="9"/>
        <v>349.2545511777976</v>
      </c>
      <c r="N58" s="14">
        <v>2235982</v>
      </c>
      <c r="O58" s="14">
        <f t="shared" si="10"/>
        <v>117.306647080426</v>
      </c>
      <c r="P58" s="14">
        <v>4173448</v>
      </c>
      <c r="Q58" s="14">
        <f t="shared" si="11"/>
        <v>218.95220607523214</v>
      </c>
      <c r="R58" s="14">
        <v>7348536</v>
      </c>
      <c r="S58" s="14">
        <f t="shared" si="12"/>
        <v>385.52730706678557</v>
      </c>
      <c r="T58" s="14">
        <v>759622</v>
      </c>
      <c r="U58" s="14">
        <f t="shared" si="13"/>
        <v>39.85215885840197</v>
      </c>
      <c r="V58" s="14">
        <v>724175</v>
      </c>
      <c r="W58" s="14">
        <f t="shared" si="14"/>
        <v>37.992497770316355</v>
      </c>
      <c r="X58" s="14">
        <v>779631</v>
      </c>
      <c r="Y58" s="14">
        <f t="shared" si="15"/>
        <v>40.901893919521534</v>
      </c>
      <c r="Z58" s="14">
        <v>0</v>
      </c>
      <c r="AA58" s="14">
        <f t="shared" si="16"/>
        <v>0</v>
      </c>
      <c r="AB58" s="14">
        <v>1716984</v>
      </c>
      <c r="AC58" s="14">
        <f t="shared" si="19"/>
        <v>90.07837993809349</v>
      </c>
      <c r="AD58" s="14">
        <v>11309</v>
      </c>
      <c r="AE58" s="14">
        <f t="shared" si="20"/>
        <v>0.5933057027438224</v>
      </c>
      <c r="AF58" s="14">
        <v>572</v>
      </c>
      <c r="AG58" s="14">
        <f t="shared" si="21"/>
        <v>0.03000891873458895</v>
      </c>
      <c r="AH58" s="14">
        <v>302735</v>
      </c>
      <c r="AI58" s="14">
        <f t="shared" si="22"/>
        <v>15.882430092859765</v>
      </c>
      <c r="AJ58" s="14">
        <v>449888</v>
      </c>
      <c r="AK58" s="14">
        <f t="shared" si="23"/>
        <v>23.60253921620062</v>
      </c>
      <c r="AL58" s="15">
        <f t="shared" si="17"/>
        <v>85216887</v>
      </c>
      <c r="AM58" s="14">
        <f t="shared" si="18"/>
        <v>4470.74586852736</v>
      </c>
    </row>
    <row r="59" spans="1:39" ht="12.75">
      <c r="A59" s="9">
        <v>56</v>
      </c>
      <c r="B59" s="2" t="s">
        <v>73</v>
      </c>
      <c r="C59" s="19">
        <v>3158</v>
      </c>
      <c r="D59" s="12">
        <v>13569</v>
      </c>
      <c r="E59" s="12">
        <f t="shared" si="5"/>
        <v>4.296706776440785</v>
      </c>
      <c r="F59" s="12">
        <v>0</v>
      </c>
      <c r="G59" s="12">
        <f t="shared" si="6"/>
        <v>0</v>
      </c>
      <c r="H59" s="12">
        <v>1551284</v>
      </c>
      <c r="I59" s="12">
        <f t="shared" si="7"/>
        <v>491.22355921469284</v>
      </c>
      <c r="J59" s="12">
        <v>7683386</v>
      </c>
      <c r="K59" s="12">
        <f t="shared" si="8"/>
        <v>2432.991133628879</v>
      </c>
      <c r="L59" s="12">
        <v>437681</v>
      </c>
      <c r="M59" s="12">
        <f t="shared" si="9"/>
        <v>138.59436352121597</v>
      </c>
      <c r="N59" s="12">
        <v>432284</v>
      </c>
      <c r="O59" s="12">
        <f t="shared" si="10"/>
        <v>136.88537048765042</v>
      </c>
      <c r="P59" s="12">
        <v>736401</v>
      </c>
      <c r="Q59" s="12">
        <f t="shared" si="11"/>
        <v>233.18587713742875</v>
      </c>
      <c r="R59" s="12">
        <v>1911489</v>
      </c>
      <c r="S59" s="12">
        <f t="shared" si="12"/>
        <v>605.2846738442051</v>
      </c>
      <c r="T59" s="12">
        <v>151190</v>
      </c>
      <c r="U59" s="12">
        <f t="shared" si="13"/>
        <v>47.8752374920836</v>
      </c>
      <c r="V59" s="12">
        <v>93580</v>
      </c>
      <c r="W59" s="12">
        <f t="shared" si="14"/>
        <v>29.632678910702978</v>
      </c>
      <c r="X59" s="12">
        <v>172962</v>
      </c>
      <c r="Y59" s="12">
        <f t="shared" si="15"/>
        <v>54.76947435085497</v>
      </c>
      <c r="Z59" s="12">
        <v>0</v>
      </c>
      <c r="AA59" s="12">
        <f t="shared" si="16"/>
        <v>0</v>
      </c>
      <c r="AB59" s="12">
        <v>142768</v>
      </c>
      <c r="AC59" s="12">
        <f t="shared" si="19"/>
        <v>45.208359721342624</v>
      </c>
      <c r="AD59" s="12">
        <v>0</v>
      </c>
      <c r="AE59" s="12">
        <f t="shared" si="20"/>
        <v>0</v>
      </c>
      <c r="AF59" s="12">
        <v>0</v>
      </c>
      <c r="AG59" s="12">
        <f t="shared" si="21"/>
        <v>0</v>
      </c>
      <c r="AH59" s="12">
        <v>0</v>
      </c>
      <c r="AI59" s="12">
        <f t="shared" si="22"/>
        <v>0</v>
      </c>
      <c r="AJ59" s="12">
        <v>2293</v>
      </c>
      <c r="AK59" s="12">
        <f t="shared" si="23"/>
        <v>0.7260924635845472</v>
      </c>
      <c r="AL59" s="13">
        <f t="shared" si="17"/>
        <v>13328887</v>
      </c>
      <c r="AM59" s="12">
        <f t="shared" si="18"/>
        <v>4220.673527549082</v>
      </c>
    </row>
    <row r="60" spans="1:39" ht="12.75">
      <c r="A60" s="9">
        <v>57</v>
      </c>
      <c r="B60" s="2" t="s">
        <v>74</v>
      </c>
      <c r="C60" s="19">
        <v>8926</v>
      </c>
      <c r="D60" s="12">
        <v>78652</v>
      </c>
      <c r="E60" s="12">
        <f t="shared" si="5"/>
        <v>8.811561729778177</v>
      </c>
      <c r="F60" s="12">
        <v>0</v>
      </c>
      <c r="G60" s="12">
        <f t="shared" si="6"/>
        <v>0</v>
      </c>
      <c r="H60" s="12">
        <v>4101128</v>
      </c>
      <c r="I60" s="12">
        <f t="shared" si="7"/>
        <v>459.45866009410713</v>
      </c>
      <c r="J60" s="12">
        <v>25846728</v>
      </c>
      <c r="K60" s="12">
        <f t="shared" si="8"/>
        <v>2895.6674882366124</v>
      </c>
      <c r="L60" s="12">
        <v>2748152</v>
      </c>
      <c r="M60" s="12">
        <f t="shared" si="9"/>
        <v>307.88169392785125</v>
      </c>
      <c r="N60" s="12">
        <v>1009611</v>
      </c>
      <c r="O60" s="12">
        <f t="shared" si="10"/>
        <v>113.1090073941295</v>
      </c>
      <c r="P60" s="12">
        <v>1382898</v>
      </c>
      <c r="Q60" s="12">
        <f t="shared" si="11"/>
        <v>154.9291956083352</v>
      </c>
      <c r="R60" s="12">
        <v>3164002</v>
      </c>
      <c r="S60" s="12">
        <f t="shared" si="12"/>
        <v>354.47031144969753</v>
      </c>
      <c r="T60" s="12">
        <v>431985</v>
      </c>
      <c r="U60" s="12">
        <f t="shared" si="13"/>
        <v>48.39625812233923</v>
      </c>
      <c r="V60" s="12">
        <v>532318</v>
      </c>
      <c r="W60" s="12">
        <f t="shared" si="14"/>
        <v>59.636791395922025</v>
      </c>
      <c r="X60" s="12">
        <v>183267</v>
      </c>
      <c r="Y60" s="12">
        <f t="shared" si="15"/>
        <v>20.531817163343042</v>
      </c>
      <c r="Z60" s="12">
        <v>0</v>
      </c>
      <c r="AA60" s="12">
        <f t="shared" si="16"/>
        <v>0</v>
      </c>
      <c r="AB60" s="12">
        <v>702324</v>
      </c>
      <c r="AC60" s="12">
        <f t="shared" si="19"/>
        <v>78.6829486892225</v>
      </c>
      <c r="AD60" s="12">
        <v>0</v>
      </c>
      <c r="AE60" s="12">
        <f t="shared" si="20"/>
        <v>0</v>
      </c>
      <c r="AF60" s="12">
        <v>0</v>
      </c>
      <c r="AG60" s="12">
        <f t="shared" si="21"/>
        <v>0</v>
      </c>
      <c r="AH60" s="12">
        <v>142283</v>
      </c>
      <c r="AI60" s="12">
        <f t="shared" si="22"/>
        <v>15.940286802599148</v>
      </c>
      <c r="AJ60" s="12">
        <v>210369</v>
      </c>
      <c r="AK60" s="12">
        <f t="shared" si="23"/>
        <v>23.56811561729778</v>
      </c>
      <c r="AL60" s="13">
        <f t="shared" si="17"/>
        <v>40533717</v>
      </c>
      <c r="AM60" s="12">
        <f t="shared" si="18"/>
        <v>4541.084136231235</v>
      </c>
    </row>
    <row r="61" spans="1:39" ht="12.75">
      <c r="A61" s="9">
        <v>58</v>
      </c>
      <c r="B61" s="2" t="s">
        <v>75</v>
      </c>
      <c r="C61" s="19">
        <v>9744</v>
      </c>
      <c r="D61" s="12">
        <v>0</v>
      </c>
      <c r="E61" s="12">
        <f t="shared" si="5"/>
        <v>0</v>
      </c>
      <c r="F61" s="12">
        <v>0</v>
      </c>
      <c r="G61" s="12">
        <f t="shared" si="6"/>
        <v>0</v>
      </c>
      <c r="H61" s="12">
        <v>4601333</v>
      </c>
      <c r="I61" s="12">
        <f t="shared" si="7"/>
        <v>472.2221880131363</v>
      </c>
      <c r="J61" s="12">
        <v>29911223</v>
      </c>
      <c r="K61" s="12">
        <f t="shared" si="8"/>
        <v>3069.706793924466</v>
      </c>
      <c r="L61" s="12">
        <v>1704091</v>
      </c>
      <c r="M61" s="12">
        <f t="shared" si="9"/>
        <v>174.88618637110017</v>
      </c>
      <c r="N61" s="12">
        <v>1487758</v>
      </c>
      <c r="O61" s="12">
        <f t="shared" si="10"/>
        <v>152.6845238095238</v>
      </c>
      <c r="P61" s="12">
        <v>3539849</v>
      </c>
      <c r="Q61" s="12">
        <f t="shared" si="11"/>
        <v>363.2849958949097</v>
      </c>
      <c r="R61" s="12">
        <v>5961820</v>
      </c>
      <c r="S61" s="12">
        <f t="shared" si="12"/>
        <v>611.8452380952381</v>
      </c>
      <c r="T61" s="12">
        <v>744483</v>
      </c>
      <c r="U61" s="12">
        <f t="shared" si="13"/>
        <v>76.40424876847291</v>
      </c>
      <c r="V61" s="12">
        <v>354323</v>
      </c>
      <c r="W61" s="12">
        <f t="shared" si="14"/>
        <v>36.36319786535304</v>
      </c>
      <c r="X61" s="12">
        <v>229445</v>
      </c>
      <c r="Y61" s="12">
        <f t="shared" si="15"/>
        <v>23.54731116584565</v>
      </c>
      <c r="Z61" s="12">
        <v>0</v>
      </c>
      <c r="AA61" s="12">
        <f t="shared" si="16"/>
        <v>0</v>
      </c>
      <c r="AB61" s="12">
        <v>839728</v>
      </c>
      <c r="AC61" s="12">
        <f t="shared" si="19"/>
        <v>86.17898193760263</v>
      </c>
      <c r="AD61" s="12">
        <v>0</v>
      </c>
      <c r="AE61" s="12">
        <f t="shared" si="20"/>
        <v>0</v>
      </c>
      <c r="AF61" s="12">
        <v>0</v>
      </c>
      <c r="AG61" s="12">
        <f t="shared" si="21"/>
        <v>0</v>
      </c>
      <c r="AH61" s="12">
        <v>57307</v>
      </c>
      <c r="AI61" s="12">
        <f t="shared" si="22"/>
        <v>5.88126026272578</v>
      </c>
      <c r="AJ61" s="12">
        <v>0</v>
      </c>
      <c r="AK61" s="12">
        <f t="shared" si="23"/>
        <v>0</v>
      </c>
      <c r="AL61" s="13">
        <f t="shared" si="17"/>
        <v>49431360</v>
      </c>
      <c r="AM61" s="12">
        <f t="shared" si="18"/>
        <v>5073.004926108374</v>
      </c>
    </row>
    <row r="62" spans="1:39" ht="12.75">
      <c r="A62" s="9">
        <v>59</v>
      </c>
      <c r="B62" s="2" t="s">
        <v>76</v>
      </c>
      <c r="C62" s="19">
        <v>4896</v>
      </c>
      <c r="D62" s="12">
        <v>0</v>
      </c>
      <c r="E62" s="12">
        <f t="shared" si="5"/>
        <v>0</v>
      </c>
      <c r="F62" s="12">
        <v>0</v>
      </c>
      <c r="G62" s="12">
        <f t="shared" si="6"/>
        <v>0</v>
      </c>
      <c r="H62" s="12">
        <v>1764513</v>
      </c>
      <c r="I62" s="12">
        <f t="shared" si="7"/>
        <v>360.39889705882354</v>
      </c>
      <c r="J62" s="12">
        <v>14176347</v>
      </c>
      <c r="K62" s="12">
        <f t="shared" si="8"/>
        <v>2895.495710784314</v>
      </c>
      <c r="L62" s="12">
        <v>1584835</v>
      </c>
      <c r="M62" s="12">
        <f t="shared" si="9"/>
        <v>323.6999591503268</v>
      </c>
      <c r="N62" s="12">
        <v>671712</v>
      </c>
      <c r="O62" s="12">
        <f t="shared" si="10"/>
        <v>137.19607843137254</v>
      </c>
      <c r="P62" s="12">
        <v>1412995</v>
      </c>
      <c r="Q62" s="12">
        <f t="shared" si="11"/>
        <v>288.60191993464053</v>
      </c>
      <c r="R62" s="12">
        <v>2455386</v>
      </c>
      <c r="S62" s="12">
        <f t="shared" si="12"/>
        <v>501.50857843137254</v>
      </c>
      <c r="T62" s="12">
        <v>164040</v>
      </c>
      <c r="U62" s="12">
        <f t="shared" si="13"/>
        <v>33.504901960784316</v>
      </c>
      <c r="V62" s="12">
        <v>126119</v>
      </c>
      <c r="W62" s="12">
        <f t="shared" si="14"/>
        <v>25.759599673202615</v>
      </c>
      <c r="X62" s="12">
        <v>142452</v>
      </c>
      <c r="Y62" s="12">
        <f t="shared" si="15"/>
        <v>29.095588235294116</v>
      </c>
      <c r="Z62" s="12">
        <v>0</v>
      </c>
      <c r="AA62" s="12">
        <f t="shared" si="16"/>
        <v>0</v>
      </c>
      <c r="AB62" s="12">
        <v>452505</v>
      </c>
      <c r="AC62" s="12">
        <f t="shared" si="19"/>
        <v>92.4234068627451</v>
      </c>
      <c r="AD62" s="12">
        <v>0</v>
      </c>
      <c r="AE62" s="12">
        <f t="shared" si="20"/>
        <v>0</v>
      </c>
      <c r="AF62" s="12">
        <v>0</v>
      </c>
      <c r="AG62" s="12">
        <f t="shared" si="21"/>
        <v>0</v>
      </c>
      <c r="AH62" s="12">
        <v>219079</v>
      </c>
      <c r="AI62" s="12">
        <f t="shared" si="22"/>
        <v>44.74652777777778</v>
      </c>
      <c r="AJ62" s="12">
        <v>89068</v>
      </c>
      <c r="AK62" s="12">
        <f t="shared" si="23"/>
        <v>18.19199346405229</v>
      </c>
      <c r="AL62" s="13">
        <f t="shared" si="17"/>
        <v>23259051</v>
      </c>
      <c r="AM62" s="12">
        <f t="shared" si="18"/>
        <v>4750.623161764706</v>
      </c>
    </row>
    <row r="63" spans="1:39" ht="12.75">
      <c r="A63" s="10">
        <v>60</v>
      </c>
      <c r="B63" s="3" t="s">
        <v>77</v>
      </c>
      <c r="C63" s="20">
        <v>7501</v>
      </c>
      <c r="D63" s="14">
        <v>0</v>
      </c>
      <c r="E63" s="14">
        <f t="shared" si="5"/>
        <v>0</v>
      </c>
      <c r="F63" s="14">
        <v>0</v>
      </c>
      <c r="G63" s="14">
        <f t="shared" si="6"/>
        <v>0</v>
      </c>
      <c r="H63" s="14">
        <v>3081330</v>
      </c>
      <c r="I63" s="14">
        <f t="shared" si="7"/>
        <v>410.7892281029196</v>
      </c>
      <c r="J63" s="14">
        <v>21034648</v>
      </c>
      <c r="K63" s="14">
        <f t="shared" si="8"/>
        <v>2804.245833888815</v>
      </c>
      <c r="L63" s="14">
        <v>2042456</v>
      </c>
      <c r="M63" s="14">
        <f t="shared" si="9"/>
        <v>272.2911611785095</v>
      </c>
      <c r="N63" s="14">
        <v>778820</v>
      </c>
      <c r="O63" s="14">
        <f t="shared" si="10"/>
        <v>103.82882282362351</v>
      </c>
      <c r="P63" s="14">
        <v>1988965</v>
      </c>
      <c r="Q63" s="14">
        <f t="shared" si="11"/>
        <v>265.15997866951074</v>
      </c>
      <c r="R63" s="14">
        <v>3330590</v>
      </c>
      <c r="S63" s="14">
        <f t="shared" si="12"/>
        <v>444.01946407145715</v>
      </c>
      <c r="T63" s="14">
        <v>460844</v>
      </c>
      <c r="U63" s="14">
        <f t="shared" si="13"/>
        <v>61.437674976669776</v>
      </c>
      <c r="V63" s="14">
        <v>357375</v>
      </c>
      <c r="W63" s="14">
        <f t="shared" si="14"/>
        <v>47.643647513664845</v>
      </c>
      <c r="X63" s="14">
        <v>116812</v>
      </c>
      <c r="Y63" s="14">
        <f t="shared" si="15"/>
        <v>15.572856952406346</v>
      </c>
      <c r="Z63" s="14">
        <v>0</v>
      </c>
      <c r="AA63" s="14">
        <f t="shared" si="16"/>
        <v>0</v>
      </c>
      <c r="AB63" s="14">
        <v>72999</v>
      </c>
      <c r="AC63" s="14">
        <f t="shared" si="19"/>
        <v>9.731902413011598</v>
      </c>
      <c r="AD63" s="14">
        <v>0</v>
      </c>
      <c r="AE63" s="14">
        <f t="shared" si="20"/>
        <v>0</v>
      </c>
      <c r="AF63" s="14">
        <v>0</v>
      </c>
      <c r="AG63" s="14">
        <f t="shared" si="21"/>
        <v>0</v>
      </c>
      <c r="AH63" s="14">
        <v>105828</v>
      </c>
      <c r="AI63" s="14">
        <f t="shared" si="22"/>
        <v>14.108518864151446</v>
      </c>
      <c r="AJ63" s="14">
        <v>159125</v>
      </c>
      <c r="AK63" s="14">
        <f t="shared" si="23"/>
        <v>21.21383815491268</v>
      </c>
      <c r="AL63" s="15">
        <f t="shared" si="17"/>
        <v>33529792</v>
      </c>
      <c r="AM63" s="14">
        <f t="shared" si="18"/>
        <v>4470.042927609652</v>
      </c>
    </row>
    <row r="64" spans="1:39" ht="12.75">
      <c r="A64" s="9">
        <v>61</v>
      </c>
      <c r="B64" s="2" t="s">
        <v>78</v>
      </c>
      <c r="C64" s="19">
        <v>3643</v>
      </c>
      <c r="D64" s="12">
        <v>0</v>
      </c>
      <c r="E64" s="12">
        <f t="shared" si="5"/>
        <v>0</v>
      </c>
      <c r="F64" s="12">
        <v>1200</v>
      </c>
      <c r="G64" s="12">
        <f t="shared" si="6"/>
        <v>0.3293988471040351</v>
      </c>
      <c r="H64" s="12">
        <v>2244491</v>
      </c>
      <c r="I64" s="12">
        <f t="shared" si="7"/>
        <v>616.1106231128191</v>
      </c>
      <c r="J64" s="12">
        <v>9616869</v>
      </c>
      <c r="K64" s="12">
        <f t="shared" si="8"/>
        <v>2639.821301125446</v>
      </c>
      <c r="L64" s="12">
        <v>874437</v>
      </c>
      <c r="M64" s="12">
        <f t="shared" si="9"/>
        <v>240.03211638759265</v>
      </c>
      <c r="N64" s="12">
        <v>529754</v>
      </c>
      <c r="O64" s="12">
        <f t="shared" si="10"/>
        <v>145.41696404062586</v>
      </c>
      <c r="P64" s="12">
        <v>870859</v>
      </c>
      <c r="Q64" s="12">
        <f t="shared" si="11"/>
        <v>239.0499588251441</v>
      </c>
      <c r="R64" s="12">
        <v>1162081</v>
      </c>
      <c r="S64" s="12">
        <f t="shared" si="12"/>
        <v>318.9901180345869</v>
      </c>
      <c r="T64" s="12">
        <v>197081</v>
      </c>
      <c r="U64" s="12">
        <f t="shared" si="13"/>
        <v>54.098545155091955</v>
      </c>
      <c r="V64" s="12">
        <v>107311</v>
      </c>
      <c r="W64" s="12">
        <f t="shared" si="14"/>
        <v>29.456766401317594</v>
      </c>
      <c r="X64" s="12">
        <v>19199</v>
      </c>
      <c r="Y64" s="12">
        <f t="shared" si="15"/>
        <v>5.270107054625309</v>
      </c>
      <c r="Z64" s="12">
        <v>0</v>
      </c>
      <c r="AA64" s="12">
        <f t="shared" si="16"/>
        <v>0</v>
      </c>
      <c r="AB64" s="12">
        <v>208908</v>
      </c>
      <c r="AC64" s="12">
        <f t="shared" si="19"/>
        <v>57.345045292341474</v>
      </c>
      <c r="AD64" s="12">
        <v>15440</v>
      </c>
      <c r="AE64" s="12">
        <f t="shared" si="20"/>
        <v>4.238265166071919</v>
      </c>
      <c r="AF64" s="12">
        <v>6121</v>
      </c>
      <c r="AG64" s="12">
        <f t="shared" si="21"/>
        <v>1.6802086192698324</v>
      </c>
      <c r="AH64" s="12">
        <v>35489</v>
      </c>
      <c r="AI64" s="12">
        <f t="shared" si="22"/>
        <v>9.741696404062585</v>
      </c>
      <c r="AJ64" s="12">
        <v>0</v>
      </c>
      <c r="AK64" s="12">
        <f t="shared" si="23"/>
        <v>0</v>
      </c>
      <c r="AL64" s="13">
        <f t="shared" si="17"/>
        <v>15889240</v>
      </c>
      <c r="AM64" s="12">
        <f t="shared" si="18"/>
        <v>4361.581114466099</v>
      </c>
    </row>
    <row r="65" spans="1:39" ht="12.75">
      <c r="A65" s="9">
        <v>62</v>
      </c>
      <c r="B65" s="2" t="s">
        <v>79</v>
      </c>
      <c r="C65" s="19">
        <v>2302</v>
      </c>
      <c r="D65" s="12">
        <v>0</v>
      </c>
      <c r="E65" s="12">
        <f t="shared" si="5"/>
        <v>0</v>
      </c>
      <c r="F65" s="12">
        <v>60986</v>
      </c>
      <c r="G65" s="12">
        <f t="shared" si="6"/>
        <v>26.492615117289315</v>
      </c>
      <c r="H65" s="12">
        <v>1245619</v>
      </c>
      <c r="I65" s="12">
        <f t="shared" si="7"/>
        <v>541.1029539530842</v>
      </c>
      <c r="J65" s="12">
        <v>6409313</v>
      </c>
      <c r="K65" s="12">
        <f t="shared" si="8"/>
        <v>2784.2367506516075</v>
      </c>
      <c r="L65" s="12">
        <v>421153</v>
      </c>
      <c r="M65" s="12">
        <f t="shared" si="9"/>
        <v>182.95091225021721</v>
      </c>
      <c r="N65" s="12">
        <v>344507</v>
      </c>
      <c r="O65" s="12">
        <f t="shared" si="10"/>
        <v>149.65551694178976</v>
      </c>
      <c r="P65" s="12">
        <v>320799</v>
      </c>
      <c r="Q65" s="12">
        <f t="shared" si="11"/>
        <v>139.35664639443962</v>
      </c>
      <c r="R65" s="12">
        <v>1133802</v>
      </c>
      <c r="S65" s="12">
        <f t="shared" si="12"/>
        <v>492.5291051259774</v>
      </c>
      <c r="T65" s="12">
        <v>53648</v>
      </c>
      <c r="U65" s="12">
        <f t="shared" si="13"/>
        <v>23.304952215464812</v>
      </c>
      <c r="V65" s="12">
        <v>32960</v>
      </c>
      <c r="W65" s="12">
        <f t="shared" si="14"/>
        <v>14.317984361424848</v>
      </c>
      <c r="X65" s="12">
        <v>82</v>
      </c>
      <c r="Y65" s="12">
        <f t="shared" si="15"/>
        <v>0.035621198957428324</v>
      </c>
      <c r="Z65" s="12">
        <v>0</v>
      </c>
      <c r="AA65" s="12">
        <f t="shared" si="16"/>
        <v>0</v>
      </c>
      <c r="AB65" s="12">
        <v>78839</v>
      </c>
      <c r="AC65" s="12">
        <f t="shared" si="19"/>
        <v>34.248045178106</v>
      </c>
      <c r="AD65" s="12">
        <v>0</v>
      </c>
      <c r="AE65" s="12">
        <f t="shared" si="20"/>
        <v>0</v>
      </c>
      <c r="AF65" s="12">
        <v>0</v>
      </c>
      <c r="AG65" s="12">
        <f t="shared" si="21"/>
        <v>0</v>
      </c>
      <c r="AH65" s="12">
        <v>-21791</v>
      </c>
      <c r="AI65" s="12">
        <f t="shared" si="22"/>
        <v>-9.46611642050391</v>
      </c>
      <c r="AJ65" s="12">
        <v>46147</v>
      </c>
      <c r="AK65" s="12">
        <f t="shared" si="23"/>
        <v>20.04648132059079</v>
      </c>
      <c r="AL65" s="13">
        <f t="shared" si="17"/>
        <v>10126064</v>
      </c>
      <c r="AM65" s="12">
        <f t="shared" si="18"/>
        <v>4398.811468288445</v>
      </c>
    </row>
    <row r="66" spans="1:39" ht="12.75">
      <c r="A66" s="9">
        <v>63</v>
      </c>
      <c r="B66" s="2" t="s">
        <v>80</v>
      </c>
      <c r="C66" s="19">
        <v>2508</v>
      </c>
      <c r="D66" s="12">
        <v>0</v>
      </c>
      <c r="E66" s="12">
        <f t="shared" si="5"/>
        <v>0</v>
      </c>
      <c r="F66" s="12">
        <v>41385</v>
      </c>
      <c r="G66" s="12">
        <f t="shared" si="6"/>
        <v>16.501196172248804</v>
      </c>
      <c r="H66" s="12">
        <v>1997413</v>
      </c>
      <c r="I66" s="12">
        <f t="shared" si="7"/>
        <v>796.4166666666666</v>
      </c>
      <c r="J66" s="12">
        <v>8801458</v>
      </c>
      <c r="K66" s="12">
        <f t="shared" si="8"/>
        <v>3509.35326953748</v>
      </c>
      <c r="L66" s="12">
        <v>667987</v>
      </c>
      <c r="M66" s="12">
        <f t="shared" si="9"/>
        <v>266.34250398724083</v>
      </c>
      <c r="N66" s="12">
        <v>764772</v>
      </c>
      <c r="O66" s="12">
        <f t="shared" si="10"/>
        <v>304.933014354067</v>
      </c>
      <c r="P66" s="12">
        <v>460605</v>
      </c>
      <c r="Q66" s="12">
        <f t="shared" si="11"/>
        <v>183.6543062200957</v>
      </c>
      <c r="R66" s="12">
        <v>1415974</v>
      </c>
      <c r="S66" s="12">
        <f t="shared" si="12"/>
        <v>564.5829346092504</v>
      </c>
      <c r="T66" s="12">
        <v>150878</v>
      </c>
      <c r="U66" s="12">
        <f t="shared" si="13"/>
        <v>60.15869218500797</v>
      </c>
      <c r="V66" s="12">
        <v>108714</v>
      </c>
      <c r="W66" s="12">
        <f t="shared" si="14"/>
        <v>43.34688995215311</v>
      </c>
      <c r="X66" s="12">
        <v>217697</v>
      </c>
      <c r="Y66" s="12">
        <f t="shared" si="15"/>
        <v>86.80103668261563</v>
      </c>
      <c r="Z66" s="12">
        <v>0</v>
      </c>
      <c r="AA66" s="12">
        <f t="shared" si="16"/>
        <v>0</v>
      </c>
      <c r="AB66" s="12">
        <v>237054</v>
      </c>
      <c r="AC66" s="12">
        <f t="shared" si="19"/>
        <v>94.51913875598086</v>
      </c>
      <c r="AD66" s="12">
        <v>30600</v>
      </c>
      <c r="AE66" s="12">
        <f t="shared" si="20"/>
        <v>12.200956937799043</v>
      </c>
      <c r="AF66" s="12">
        <v>0</v>
      </c>
      <c r="AG66" s="12">
        <f t="shared" si="21"/>
        <v>0</v>
      </c>
      <c r="AH66" s="12">
        <v>13128</v>
      </c>
      <c r="AI66" s="12">
        <f t="shared" si="22"/>
        <v>5.23444976076555</v>
      </c>
      <c r="AJ66" s="12">
        <v>335430</v>
      </c>
      <c r="AK66" s="12">
        <f t="shared" si="23"/>
        <v>133.744019138756</v>
      </c>
      <c r="AL66" s="13">
        <f t="shared" si="17"/>
        <v>15243095</v>
      </c>
      <c r="AM66" s="12">
        <f t="shared" si="18"/>
        <v>6077.789074960127</v>
      </c>
    </row>
    <row r="67" spans="1:39" ht="12.75">
      <c r="A67" s="9">
        <v>64</v>
      </c>
      <c r="B67" s="2" t="s">
        <v>81</v>
      </c>
      <c r="C67" s="19">
        <v>2772</v>
      </c>
      <c r="D67" s="12">
        <v>46509</v>
      </c>
      <c r="E67" s="12">
        <f t="shared" si="5"/>
        <v>16.778138528138527</v>
      </c>
      <c r="F67" s="12">
        <v>0</v>
      </c>
      <c r="G67" s="12">
        <f t="shared" si="6"/>
        <v>0</v>
      </c>
      <c r="H67" s="12">
        <v>1484888</v>
      </c>
      <c r="I67" s="12">
        <f t="shared" si="7"/>
        <v>535.6738816738816</v>
      </c>
      <c r="J67" s="12">
        <v>7517308</v>
      </c>
      <c r="K67" s="12">
        <f t="shared" si="8"/>
        <v>2711.871572871573</v>
      </c>
      <c r="L67" s="12">
        <v>582826</v>
      </c>
      <c r="M67" s="12">
        <f t="shared" si="9"/>
        <v>210.25468975468976</v>
      </c>
      <c r="N67" s="12">
        <v>463707</v>
      </c>
      <c r="O67" s="12">
        <f t="shared" si="10"/>
        <v>167.28246753246754</v>
      </c>
      <c r="P67" s="12">
        <v>751527</v>
      </c>
      <c r="Q67" s="12">
        <f t="shared" si="11"/>
        <v>271.1136363636364</v>
      </c>
      <c r="R67" s="12">
        <v>1445537</v>
      </c>
      <c r="S67" s="12">
        <f t="shared" si="12"/>
        <v>521.4779942279943</v>
      </c>
      <c r="T67" s="12">
        <v>36</v>
      </c>
      <c r="U67" s="12">
        <f t="shared" si="13"/>
        <v>0.012987012987012988</v>
      </c>
      <c r="V67" s="12">
        <v>42452</v>
      </c>
      <c r="W67" s="12">
        <f t="shared" si="14"/>
        <v>15.314574314574315</v>
      </c>
      <c r="X67" s="12">
        <v>142765</v>
      </c>
      <c r="Y67" s="12">
        <f t="shared" si="15"/>
        <v>51.50252525252525</v>
      </c>
      <c r="Z67" s="12">
        <v>0</v>
      </c>
      <c r="AA67" s="12">
        <f t="shared" si="16"/>
        <v>0</v>
      </c>
      <c r="AB67" s="12">
        <v>184784</v>
      </c>
      <c r="AC67" s="12">
        <f t="shared" si="19"/>
        <v>66.66089466089466</v>
      </c>
      <c r="AD67" s="12">
        <v>0</v>
      </c>
      <c r="AE67" s="12">
        <f t="shared" si="20"/>
        <v>0</v>
      </c>
      <c r="AF67" s="12">
        <v>0</v>
      </c>
      <c r="AG67" s="12">
        <f t="shared" si="21"/>
        <v>0</v>
      </c>
      <c r="AH67" s="12">
        <v>46992</v>
      </c>
      <c r="AI67" s="12">
        <f t="shared" si="22"/>
        <v>16.952380952380953</v>
      </c>
      <c r="AJ67" s="12">
        <v>98937</v>
      </c>
      <c r="AK67" s="12">
        <f t="shared" si="23"/>
        <v>35.69155844155844</v>
      </c>
      <c r="AL67" s="13">
        <f t="shared" si="17"/>
        <v>12808268</v>
      </c>
      <c r="AM67" s="12">
        <f t="shared" si="18"/>
        <v>4620.587301587301</v>
      </c>
    </row>
    <row r="68" spans="1:39" ht="12.75">
      <c r="A68" s="9">
        <v>65</v>
      </c>
      <c r="B68" s="2" t="s">
        <v>82</v>
      </c>
      <c r="C68" s="19">
        <v>9211</v>
      </c>
      <c r="D68" s="12">
        <v>0</v>
      </c>
      <c r="E68" s="12">
        <f t="shared" si="5"/>
        <v>0</v>
      </c>
      <c r="F68" s="12">
        <v>0</v>
      </c>
      <c r="G68" s="12">
        <f t="shared" si="6"/>
        <v>0</v>
      </c>
      <c r="H68" s="12">
        <v>4717212</v>
      </c>
      <c r="I68" s="12">
        <f t="shared" si="7"/>
        <v>512.1281076973185</v>
      </c>
      <c r="J68" s="12">
        <v>28917859</v>
      </c>
      <c r="K68" s="12">
        <f t="shared" si="8"/>
        <v>3139.4918032786886</v>
      </c>
      <c r="L68" s="12">
        <v>3169974</v>
      </c>
      <c r="M68" s="12">
        <f t="shared" si="9"/>
        <v>344.1509065248073</v>
      </c>
      <c r="N68" s="12">
        <v>1656056</v>
      </c>
      <c r="O68" s="12">
        <f t="shared" si="10"/>
        <v>179.79111931386385</v>
      </c>
      <c r="P68" s="12">
        <v>3680182</v>
      </c>
      <c r="Q68" s="12">
        <f t="shared" si="11"/>
        <v>399.5420692650092</v>
      </c>
      <c r="R68" s="12">
        <v>4445766</v>
      </c>
      <c r="S68" s="12">
        <f t="shared" si="12"/>
        <v>482.6583432852025</v>
      </c>
      <c r="T68" s="12">
        <v>406328</v>
      </c>
      <c r="U68" s="12">
        <f t="shared" si="13"/>
        <v>44.11334274237325</v>
      </c>
      <c r="V68" s="12">
        <v>118037</v>
      </c>
      <c r="W68" s="12">
        <f t="shared" si="14"/>
        <v>12.81478666811421</v>
      </c>
      <c r="X68" s="12">
        <v>1062186</v>
      </c>
      <c r="Y68" s="12">
        <f t="shared" si="15"/>
        <v>115.3171208337857</v>
      </c>
      <c r="Z68" s="12">
        <v>0</v>
      </c>
      <c r="AA68" s="12">
        <f t="shared" si="16"/>
        <v>0</v>
      </c>
      <c r="AB68" s="12">
        <v>1119984</v>
      </c>
      <c r="AC68" s="12">
        <f>AB68/$C68</f>
        <v>121.59200955379437</v>
      </c>
      <c r="AD68" s="12">
        <v>0</v>
      </c>
      <c r="AE68" s="12">
        <f>AD68/$C68</f>
        <v>0</v>
      </c>
      <c r="AF68" s="12">
        <v>0</v>
      </c>
      <c r="AG68" s="12">
        <f>AF68/$C68</f>
        <v>0</v>
      </c>
      <c r="AH68" s="12">
        <v>196111</v>
      </c>
      <c r="AI68" s="12">
        <f>AH68/$C68</f>
        <v>21.29095646509608</v>
      </c>
      <c r="AJ68" s="12">
        <v>321669</v>
      </c>
      <c r="AK68" s="12">
        <f>AJ68/$C68</f>
        <v>34.922266854847464</v>
      </c>
      <c r="AL68" s="13">
        <f t="shared" si="17"/>
        <v>49811364</v>
      </c>
      <c r="AM68" s="12">
        <f t="shared" si="18"/>
        <v>5407.812832482901</v>
      </c>
    </row>
    <row r="69" spans="1:39" ht="12.75">
      <c r="A69" s="10">
        <v>66</v>
      </c>
      <c r="B69" s="3" t="s">
        <v>83</v>
      </c>
      <c r="C69" s="20">
        <v>2470</v>
      </c>
      <c r="D69" s="14">
        <v>0</v>
      </c>
      <c r="E69" s="14">
        <f>D69/$C69</f>
        <v>0</v>
      </c>
      <c r="F69" s="14">
        <v>0</v>
      </c>
      <c r="G69" s="14">
        <f>F69/$C69</f>
        <v>0</v>
      </c>
      <c r="H69" s="14">
        <v>1699820</v>
      </c>
      <c r="I69" s="14">
        <f>H69/$C69</f>
        <v>688.1862348178138</v>
      </c>
      <c r="J69" s="14">
        <v>7462361</v>
      </c>
      <c r="K69" s="14">
        <f>J69/$C69</f>
        <v>3021.198785425101</v>
      </c>
      <c r="L69" s="14">
        <v>1550025</v>
      </c>
      <c r="M69" s="14">
        <f>L69/$C69</f>
        <v>627.5404858299595</v>
      </c>
      <c r="N69" s="14">
        <v>929684</v>
      </c>
      <c r="O69" s="14">
        <f>N69/$C69</f>
        <v>376.3902834008097</v>
      </c>
      <c r="P69" s="14">
        <v>1016499</v>
      </c>
      <c r="Q69" s="14">
        <f>P69/$C69</f>
        <v>411.53805668016196</v>
      </c>
      <c r="R69" s="14">
        <v>1104019</v>
      </c>
      <c r="S69" s="14">
        <f>R69/$C69</f>
        <v>446.97125506072877</v>
      </c>
      <c r="T69" s="14">
        <v>149783</v>
      </c>
      <c r="U69" s="14">
        <f>T69/$C69</f>
        <v>60.64089068825911</v>
      </c>
      <c r="V69" s="14">
        <v>106567</v>
      </c>
      <c r="W69" s="14">
        <f>V69/$C69</f>
        <v>43.144534412955466</v>
      </c>
      <c r="X69" s="14">
        <v>281720</v>
      </c>
      <c r="Y69" s="14">
        <f>X69/$C69</f>
        <v>114.05668016194332</v>
      </c>
      <c r="Z69" s="14">
        <v>0</v>
      </c>
      <c r="AA69" s="14">
        <f>Z69/$C69</f>
        <v>0</v>
      </c>
      <c r="AB69" s="14">
        <v>229345</v>
      </c>
      <c r="AC69" s="14">
        <f>AB69/$C69</f>
        <v>92.85222672064778</v>
      </c>
      <c r="AD69" s="14">
        <v>0</v>
      </c>
      <c r="AE69" s="14">
        <f>AD69/$C69</f>
        <v>0</v>
      </c>
      <c r="AF69" s="14">
        <v>0</v>
      </c>
      <c r="AG69" s="14">
        <f>AF69/$C69</f>
        <v>0</v>
      </c>
      <c r="AH69" s="14">
        <v>30022</v>
      </c>
      <c r="AI69" s="14">
        <f>AH69/$C69</f>
        <v>12.154655870445344</v>
      </c>
      <c r="AJ69" s="14">
        <v>160648</v>
      </c>
      <c r="AK69" s="14">
        <f>AJ69/$C69</f>
        <v>65.03967611336033</v>
      </c>
      <c r="AL69" s="15">
        <f>D69+F69+H69+J69+L69+N69+P69+R69+T69+V69+X69+Z69+AB69+AD69+AF69+AH69+AJ69</f>
        <v>14720493</v>
      </c>
      <c r="AM69" s="14">
        <f>AL69/$C69</f>
        <v>5959.713765182186</v>
      </c>
    </row>
    <row r="70" spans="1:39" ht="12.75" customHeight="1">
      <c r="A70" s="9">
        <v>67</v>
      </c>
      <c r="B70" s="2" t="s">
        <v>105</v>
      </c>
      <c r="C70" s="19">
        <v>3548</v>
      </c>
      <c r="D70" s="12">
        <v>0</v>
      </c>
      <c r="E70" s="12">
        <f t="shared" si="5"/>
        <v>0</v>
      </c>
      <c r="F70" s="12">
        <v>0</v>
      </c>
      <c r="G70" s="12">
        <f t="shared" si="6"/>
        <v>0</v>
      </c>
      <c r="H70" s="12">
        <v>1384146</v>
      </c>
      <c r="I70" s="12">
        <f t="shared" si="7"/>
        <v>390.12006764374297</v>
      </c>
      <c r="J70" s="12">
        <v>9105202</v>
      </c>
      <c r="K70" s="12">
        <f t="shared" si="8"/>
        <v>2566.2914317925593</v>
      </c>
      <c r="L70" s="12">
        <v>789226</v>
      </c>
      <c r="M70" s="12">
        <f t="shared" si="9"/>
        <v>222.4425028184893</v>
      </c>
      <c r="N70" s="12">
        <v>509770</v>
      </c>
      <c r="O70" s="12">
        <f t="shared" si="10"/>
        <v>143.6781285231116</v>
      </c>
      <c r="P70" s="12">
        <v>493831</v>
      </c>
      <c r="Q70" s="12">
        <f t="shared" si="11"/>
        <v>139.1857384441939</v>
      </c>
      <c r="R70" s="12">
        <v>953717</v>
      </c>
      <c r="S70" s="12">
        <f t="shared" si="12"/>
        <v>268.80411499436303</v>
      </c>
      <c r="T70" s="12">
        <v>37082</v>
      </c>
      <c r="U70" s="12">
        <f t="shared" si="13"/>
        <v>10.45152198421646</v>
      </c>
      <c r="V70" s="12">
        <v>107667</v>
      </c>
      <c r="W70" s="12">
        <f t="shared" si="14"/>
        <v>30.345828635851184</v>
      </c>
      <c r="X70" s="12">
        <v>199993</v>
      </c>
      <c r="Y70" s="12">
        <f t="shared" si="15"/>
        <v>56.36781285231116</v>
      </c>
      <c r="Z70" s="12">
        <v>0</v>
      </c>
      <c r="AA70" s="12">
        <f t="shared" si="16"/>
        <v>0</v>
      </c>
      <c r="AB70" s="12">
        <v>234506</v>
      </c>
      <c r="AC70" s="12">
        <f>AB70/$C70</f>
        <v>66.09526493799324</v>
      </c>
      <c r="AD70" s="12">
        <v>0</v>
      </c>
      <c r="AE70" s="12">
        <f>AD70/$C70</f>
        <v>0</v>
      </c>
      <c r="AF70" s="12">
        <v>0</v>
      </c>
      <c r="AG70" s="12">
        <f>AF70/$C70</f>
        <v>0</v>
      </c>
      <c r="AH70" s="12">
        <v>0</v>
      </c>
      <c r="AI70" s="12">
        <f>AH70/$C70</f>
        <v>0</v>
      </c>
      <c r="AJ70" s="12">
        <v>56434</v>
      </c>
      <c r="AK70" s="12">
        <f>AJ70/$C70</f>
        <v>15.90586245772266</v>
      </c>
      <c r="AL70" s="13">
        <f>D70+F70+H70+J70+L70+N70+P70+R70+T70+V70+X70+Z70+AB70+AD70+AF70+AH70+AJ70</f>
        <v>13871574</v>
      </c>
      <c r="AM70" s="12">
        <f t="shared" si="18"/>
        <v>3909.688275084555</v>
      </c>
    </row>
    <row r="71" spans="1:39" ht="12.75">
      <c r="A71" s="10">
        <v>68</v>
      </c>
      <c r="B71" s="3" t="s">
        <v>106</v>
      </c>
      <c r="C71" s="20">
        <v>2433</v>
      </c>
      <c r="D71" s="14">
        <v>0</v>
      </c>
      <c r="E71" s="14">
        <f>D71/$C71</f>
        <v>0</v>
      </c>
      <c r="F71" s="14">
        <v>0</v>
      </c>
      <c r="G71" s="14">
        <f>F71/$C71</f>
        <v>0</v>
      </c>
      <c r="H71" s="14">
        <v>1221423</v>
      </c>
      <c r="I71" s="14">
        <f>H71/$C71</f>
        <v>502.02342786683107</v>
      </c>
      <c r="J71" s="14">
        <v>5513404</v>
      </c>
      <c r="K71" s="14">
        <f>J71/$C71</f>
        <v>2266.092889436909</v>
      </c>
      <c r="L71" s="14">
        <v>617029</v>
      </c>
      <c r="M71" s="14">
        <f>L71/$C71</f>
        <v>253.60830250719278</v>
      </c>
      <c r="N71" s="14">
        <v>401056</v>
      </c>
      <c r="O71" s="14">
        <f>N71/$C71</f>
        <v>164.84011508425812</v>
      </c>
      <c r="P71" s="14">
        <v>285080</v>
      </c>
      <c r="Q71" s="14">
        <f>P71/$C71</f>
        <v>117.17221537196876</v>
      </c>
      <c r="R71" s="14">
        <v>759441</v>
      </c>
      <c r="S71" s="14">
        <f>R71/$C71</f>
        <v>312.14180024660914</v>
      </c>
      <c r="T71" s="14">
        <v>45591</v>
      </c>
      <c r="U71" s="14">
        <f>T71/$C71</f>
        <v>18.738594327990135</v>
      </c>
      <c r="V71" s="14">
        <v>42467</v>
      </c>
      <c r="W71" s="14">
        <f>V71/$C71</f>
        <v>17.454582819564322</v>
      </c>
      <c r="X71" s="14">
        <v>1069</v>
      </c>
      <c r="Y71" s="14">
        <f>X71/$C71</f>
        <v>0.43937525688450474</v>
      </c>
      <c r="Z71" s="14">
        <v>0</v>
      </c>
      <c r="AA71" s="14">
        <f>Z71/$C71</f>
        <v>0</v>
      </c>
      <c r="AB71" s="14">
        <v>385026</v>
      </c>
      <c r="AC71" s="14">
        <f>AB71/$C71</f>
        <v>158.25154130702836</v>
      </c>
      <c r="AD71" s="14">
        <v>0</v>
      </c>
      <c r="AE71" s="14">
        <f>AD71/$C71</f>
        <v>0</v>
      </c>
      <c r="AF71" s="14">
        <v>0</v>
      </c>
      <c r="AG71" s="14">
        <f>AF71/$C71</f>
        <v>0</v>
      </c>
      <c r="AH71" s="14">
        <v>0</v>
      </c>
      <c r="AI71" s="14">
        <f>AH71/$C71</f>
        <v>0</v>
      </c>
      <c r="AJ71" s="14">
        <v>471</v>
      </c>
      <c r="AK71" s="14">
        <f>AJ71/$C71</f>
        <v>0.1935881627620222</v>
      </c>
      <c r="AL71" s="15">
        <f>D71+F71+H71+J71+L71+N71+P71+R71+T71+V71+X71+Z71+AB71+AD71+AF71+AH71+AJ71</f>
        <v>9272057</v>
      </c>
      <c r="AM71" s="14">
        <f>AL71/$C71</f>
        <v>3810.9564323879986</v>
      </c>
    </row>
    <row r="72" spans="1:39" ht="12.75">
      <c r="A72" s="25"/>
      <c r="B72" s="26"/>
      <c r="C72" s="6"/>
      <c r="D72" s="27"/>
      <c r="E72" s="27"/>
      <c r="F72" s="27"/>
      <c r="G72" s="27"/>
      <c r="H72" s="27"/>
      <c r="I72" s="28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</row>
    <row r="73" spans="1:39" ht="13.5" thickBot="1">
      <c r="A73" s="30"/>
      <c r="B73" s="7" t="s">
        <v>86</v>
      </c>
      <c r="C73" s="21">
        <f>SUM(C4:C71)</f>
        <v>648313</v>
      </c>
      <c r="D73" s="16">
        <f>SUM(D4:D71)</f>
        <v>1190764</v>
      </c>
      <c r="E73" s="16">
        <f>D73/$C73</f>
        <v>1.836711588384006</v>
      </c>
      <c r="F73" s="16">
        <f>SUM(F4:F71)</f>
        <v>986063</v>
      </c>
      <c r="G73" s="16">
        <f>F73/$C73</f>
        <v>1.5209674956386807</v>
      </c>
      <c r="H73" s="16">
        <f>SUM(H4:H71)</f>
        <v>283995927</v>
      </c>
      <c r="I73" s="16">
        <f>H73/$C73</f>
        <v>438.05372867735184</v>
      </c>
      <c r="J73" s="16">
        <f>SUM(J4:J71)</f>
        <v>1908968239</v>
      </c>
      <c r="K73" s="16">
        <f>J73/$C73</f>
        <v>2944.516366323057</v>
      </c>
      <c r="L73" s="16">
        <f>SUM(L4:L71)</f>
        <v>196778931</v>
      </c>
      <c r="M73" s="16">
        <f>L73/$C73</f>
        <v>303.52457994826574</v>
      </c>
      <c r="N73" s="16">
        <f>SUM(N4:N71)</f>
        <v>104272701</v>
      </c>
      <c r="O73" s="16">
        <f>N73/$C73</f>
        <v>160.83697380740475</v>
      </c>
      <c r="P73" s="16">
        <f>SUM(P4:P71)</f>
        <v>175028267</v>
      </c>
      <c r="Q73" s="16">
        <f>P73/$C73</f>
        <v>269.97494574379965</v>
      </c>
      <c r="R73" s="16">
        <f>SUM(R4:R71)</f>
        <v>274541703</v>
      </c>
      <c r="S73" s="16">
        <f>R73/$C73</f>
        <v>423.47092068183116</v>
      </c>
      <c r="T73" s="16">
        <f>SUM(T4:T71)</f>
        <v>40875366</v>
      </c>
      <c r="U73" s="16">
        <f>T73/$C73</f>
        <v>63.04881438441</v>
      </c>
      <c r="V73" s="16">
        <f>SUM(V4:V71)</f>
        <v>28584741</v>
      </c>
      <c r="W73" s="16">
        <f>V73/$C73</f>
        <v>44.09095760843913</v>
      </c>
      <c r="X73" s="16">
        <f>SUM(X4:X71)</f>
        <v>43640410</v>
      </c>
      <c r="Y73" s="16">
        <f>X73/$C73</f>
        <v>67.31379750213246</v>
      </c>
      <c r="Z73" s="16">
        <f>SUM(Z4:Z71)</f>
        <v>507899</v>
      </c>
      <c r="AA73" s="16">
        <f>Z73/$C73</f>
        <v>0.783416343648824</v>
      </c>
      <c r="AB73" s="16">
        <f>SUM(AB4:AB71)</f>
        <v>49808085</v>
      </c>
      <c r="AC73" s="16">
        <f>AB73/$C73</f>
        <v>76.82721925983283</v>
      </c>
      <c r="AD73" s="16">
        <f>SUM(AD4:AD71)</f>
        <v>1871070</v>
      </c>
      <c r="AE73" s="16">
        <f>AD73/$C73</f>
        <v>2.8860596656244746</v>
      </c>
      <c r="AF73" s="16">
        <f>SUM(AF4:AF71)</f>
        <v>126530</v>
      </c>
      <c r="AG73" s="16">
        <f>AF73/$C73</f>
        <v>0.1951680746799771</v>
      </c>
      <c r="AH73" s="16">
        <f>SUM(AH4:AH71)</f>
        <v>16996368</v>
      </c>
      <c r="AI73" s="16">
        <f>AH73/$C73</f>
        <v>26.216299842822835</v>
      </c>
      <c r="AJ73" s="16">
        <f>SUM(AJ4:AJ71)</f>
        <v>21790628</v>
      </c>
      <c r="AK73" s="16">
        <f>AJ73/$C73</f>
        <v>33.611277268850074</v>
      </c>
      <c r="AL73" s="17">
        <f>SUM(AL4:AL71)</f>
        <v>3149963692</v>
      </c>
      <c r="AM73" s="16">
        <f>AL73/$C73</f>
        <v>4858.708204216174</v>
      </c>
    </row>
    <row r="74" ht="13.5" thickTop="1"/>
    <row r="75" ht="12.75">
      <c r="A75" s="1" t="str">
        <f ca="1">CELL("filename")</f>
        <v>J:\mf\EFS\EDFIN_AC\Resource Allocation\FY05_06\Expenditures by Object 05-06\[Total Expenditures by Object_100 salaries 05-06.xls]Salaries - 100</v>
      </c>
    </row>
  </sheetData>
  <mergeCells count="2">
    <mergeCell ref="AL2:AL3"/>
    <mergeCell ref="C2:C3"/>
  </mergeCells>
  <printOptions horizontalCentered="1"/>
  <pageMargins left="0.25" right="0.25" top="0.8" bottom="0.5" header="0.25" footer="0.5"/>
  <pageSetup fitToWidth="4" horizontalDpi="600" verticalDpi="600" orientation="portrait" paperSize="5" scale="90" r:id="rId1"/>
  <headerFooter alignWithMargins="0">
    <oddHeader>&amp;C&amp;16Salaries - Expenditures by Object - FY 2005-2006</oddHeader>
  </headerFooter>
  <colBreaks count="4" manualBreakCount="4">
    <brk id="9" max="65535" man="1"/>
    <brk id="17" max="65535" man="1"/>
    <brk id="24" max="70" man="1"/>
    <brk id="31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2007-10-02T15:45:11Z</cp:lastPrinted>
  <dcterms:created xsi:type="dcterms:W3CDTF">2003-04-30T20:08:44Z</dcterms:created>
  <dcterms:modified xsi:type="dcterms:W3CDTF">2007-10-30T15:26:21Z</dcterms:modified>
  <cp:category/>
  <cp:version/>
  <cp:contentType/>
  <cp:contentStatus/>
</cp:coreProperties>
</file>