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9360" windowHeight="9495" tabRatio="599" activeTab="0"/>
  </bookViews>
  <sheets>
    <sheet name="Supplies - 600" sheetId="1" r:id="rId1"/>
  </sheets>
  <definedNames>
    <definedName name="_xlnm.Print_Titles" localSheetId="0">'Supplies - 600'!$A:$B</definedName>
  </definedNames>
  <calcPr fullCalcOnLoad="1"/>
</workbook>
</file>

<file path=xl/sharedStrings.xml><?xml version="1.0" encoding="utf-8"?>
<sst xmlns="http://schemas.openxmlformats.org/spreadsheetml/2006/main" count="101" uniqueCount="92">
  <si>
    <t>LEA</t>
  </si>
  <si>
    <t>Materials &amp; Supplies</t>
  </si>
  <si>
    <t>Energy</t>
  </si>
  <si>
    <t>Natural Gas</t>
  </si>
  <si>
    <t>Electricity</t>
  </si>
  <si>
    <t>Gasoline</t>
  </si>
  <si>
    <t>Purchased Food</t>
  </si>
  <si>
    <t>Commodities</t>
  </si>
  <si>
    <t>Library Books</t>
  </si>
  <si>
    <t>Textbooks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</si>
  <si>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</si>
  <si>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</si>
  <si>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</si>
  <si>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</si>
  <si>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</si>
  <si>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</si>
  <si>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</si>
  <si>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</si>
  <si>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</si>
  <si>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</si>
  <si>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</si>
  <si>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</si>
  <si>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</si>
  <si>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</si>
  <si>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</si>
  <si>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</si>
  <si>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</si>
  <si>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</si>
  <si>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</si>
  <si>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</si>
  <si>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</si>
  <si>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</si>
  <si>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</si>
  <si>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</si>
  <si>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</si>
  <si>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</si>
  <si>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</si>
  <si>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</si>
  <si>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</si>
  <si>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</si>
  <si>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</si>
  <si>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</si>
  <si>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</si>
  <si>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</si>
  <si>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</si>
  <si>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</si>
  <si>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</si>
  <si>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</si>
  <si>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</si>
  <si>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</si>
  <si>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</si>
  <si>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</si>
  <si>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</si>
  <si>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</si>
  <si>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</si>
  <si>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</si>
  <si>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</si>
  <si>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</si>
  <si>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</si>
  <si>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</si>
  <si>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</si>
  <si>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</si>
  <si>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</si>
  <si>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</si>
  <si>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</si>
  <si>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</si>
  <si>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</si>
  <si>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</si>
  <si>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</si>
  <si>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</si>
  <si>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</si>
  <si>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</si>
  <si>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</si>
  <si>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</si>
  <si>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</si>
  <si>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</si>
  <si>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</si>
  <si>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</si>
  <si>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</si>
  <si>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610</t>
  </si>
  <si>
    <t>Object Code 620</t>
  </si>
  <si>
    <t>Object Code 621</t>
  </si>
  <si>
    <t>Object Code 622</t>
  </si>
  <si>
    <t>Object Code 626</t>
  </si>
  <si>
    <t>Object Code 631</t>
  </si>
  <si>
    <t xml:space="preserve"> Object Code 632</t>
  </si>
  <si>
    <t>Object Code 640</t>
  </si>
  <si>
    <t>Object Code 642</t>
  </si>
  <si>
    <t>Total Supplies Expenditures</t>
  </si>
  <si>
    <t>ZACHARY COMMUNITY</t>
  </si>
  <si>
    <t>CITY OF BAKER</t>
  </si>
  <si>
    <t>Jan.  2006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</si>
</sst>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3"/>
  <sheetViews>
    <sheetView tabSelected="1" workbookViewId="0" topLeftCell="A1">
      <pane xSplit="3" ySplit="3" topLeftCell="N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" sqref="C2:C3"/>
    </sheetView>
  </sheetViews>
  <sheetFormatPr defaultColWidth="9.140625" defaultRowHeight="12.75"/>
  <cols>
    <col min="1" max="1" width="3.8515625" style="1" bestFit="1" customWidth="1"/>
    <col min="2" max="2" width="18.28125" style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7.7109375" style="1" bestFit="1" customWidth="1"/>
    <col min="8" max="8" width="12.28125" style="1" bestFit="1" customWidth="1"/>
    <col min="9" max="9" width="7.7109375" style="1" bestFit="1" customWidth="1"/>
    <col min="10" max="10" width="12.28125" style="1" bestFit="1" customWidth="1"/>
    <col min="11" max="11" width="7.7109375" style="1" bestFit="1" customWidth="1"/>
    <col min="12" max="12" width="12.28125" style="1" bestFit="1" customWidth="1"/>
    <col min="13" max="13" width="7.7109375" style="1" bestFit="1" customWidth="1"/>
    <col min="14" max="14" width="12.8515625" style="1" bestFit="1" customWidth="1"/>
    <col min="15" max="15" width="7.7109375" style="1" bestFit="1" customWidth="1"/>
    <col min="16" max="16" width="12.57421875" style="1" customWidth="1"/>
    <col min="17" max="17" width="7.7109375" style="1" bestFit="1" customWidth="1"/>
    <col min="18" max="18" width="12.28125" style="1" customWidth="1"/>
    <col min="19" max="19" width="7.7109375" style="1" bestFit="1" customWidth="1"/>
    <col min="20" max="20" width="12.28125" style="1" customWidth="1"/>
    <col min="21" max="21" width="7.7109375" style="1" bestFit="1" customWidth="1"/>
    <col min="22" max="22" width="13.7109375" style="1" bestFit="1" customWidth="1"/>
    <col min="23" max="23" width="8.00390625" style="1" bestFit="1" customWidth="1"/>
    <col min="24" max="16384" width="9.140625" style="1" customWidth="1"/>
  </cols>
  <sheetData>
    <row r="1" ht="17.25" customHeight="1"/>
    <row r="2" spans="3:23" ht="25.5">
      <c r="C2" s="33" t="s">
        <v>91</v>
      </c>
      <c r="D2" s="24" t="s">
        <v>1</v>
      </c>
      <c r="E2" s="18"/>
      <c r="F2" s="24" t="s">
        <v>2</v>
      </c>
      <c r="G2" s="23"/>
      <c r="H2" s="29" t="s">
        <v>3</v>
      </c>
      <c r="I2" s="23"/>
      <c r="J2" s="29" t="s">
        <v>4</v>
      </c>
      <c r="K2" s="18"/>
      <c r="L2" s="29" t="s">
        <v>5</v>
      </c>
      <c r="M2" s="18"/>
      <c r="N2" s="24" t="s">
        <v>6</v>
      </c>
      <c r="O2" s="23"/>
      <c r="P2" s="29" t="s">
        <v>7</v>
      </c>
      <c r="Q2" s="23"/>
      <c r="R2" s="29" t="s">
        <v>8</v>
      </c>
      <c r="S2" s="18"/>
      <c r="T2" s="29" t="s">
        <v>9</v>
      </c>
      <c r="U2" s="18"/>
      <c r="V2" s="31" t="s">
        <v>88</v>
      </c>
      <c r="W2" s="23"/>
    </row>
    <row r="3" spans="1:23" ht="27" customHeight="1">
      <c r="A3" s="8" t="s">
        <v>0</v>
      </c>
      <c r="B3" s="4" t="s">
        <v>76</v>
      </c>
      <c r="C3" s="34"/>
      <c r="D3" s="5" t="s">
        <v>79</v>
      </c>
      <c r="E3" s="22" t="s">
        <v>78</v>
      </c>
      <c r="F3" s="5" t="s">
        <v>80</v>
      </c>
      <c r="G3" s="22" t="s">
        <v>78</v>
      </c>
      <c r="H3" s="5" t="s">
        <v>81</v>
      </c>
      <c r="I3" s="22" t="s">
        <v>78</v>
      </c>
      <c r="J3" s="5" t="s">
        <v>82</v>
      </c>
      <c r="K3" s="22" t="s">
        <v>78</v>
      </c>
      <c r="L3" s="5" t="s">
        <v>83</v>
      </c>
      <c r="M3" s="22" t="s">
        <v>78</v>
      </c>
      <c r="N3" s="5" t="s">
        <v>84</v>
      </c>
      <c r="O3" s="22" t="s">
        <v>78</v>
      </c>
      <c r="P3" s="5" t="s">
        <v>85</v>
      </c>
      <c r="Q3" s="22" t="s">
        <v>78</v>
      </c>
      <c r="R3" s="5" t="s">
        <v>86</v>
      </c>
      <c r="S3" s="22" t="s">
        <v>78</v>
      </c>
      <c r="T3" s="5" t="s">
        <v>87</v>
      </c>
      <c r="U3" s="22" t="s">
        <v>78</v>
      </c>
      <c r="V3" s="32"/>
      <c r="W3" s="22" t="s">
        <v>78</v>
      </c>
    </row>
    <row r="4" spans="1:23" ht="12.75">
      <c r="A4" s="9">
        <v>1</v>
      </c>
      <c r="B4" s="2" t="s">
        <v>10</v>
      </c>
      <c r="C4" s="19">
        <v>9545</v>
      </c>
      <c r="D4" s="12">
        <v>1973469</v>
      </c>
      <c r="E4" s="12">
        <f>D4/$C4</f>
        <v>206.7542168674699</v>
      </c>
      <c r="F4" s="12">
        <v>91800</v>
      </c>
      <c r="G4" s="12">
        <f>F4/$C4</f>
        <v>9.61760083813515</v>
      </c>
      <c r="H4" s="12">
        <v>219856</v>
      </c>
      <c r="I4" s="12">
        <f>H4/$C4</f>
        <v>23.033630172865376</v>
      </c>
      <c r="J4" s="12">
        <v>1024231</v>
      </c>
      <c r="K4" s="12">
        <f>J4/$C4</f>
        <v>107.30550026191723</v>
      </c>
      <c r="L4" s="12">
        <v>220843</v>
      </c>
      <c r="M4" s="12">
        <f>L4/$C4</f>
        <v>23.137035096909376</v>
      </c>
      <c r="N4" s="12">
        <v>1320086</v>
      </c>
      <c r="O4" s="12">
        <f>N4/$C4</f>
        <v>138.30130958617076</v>
      </c>
      <c r="P4" s="12">
        <v>308427</v>
      </c>
      <c r="Q4" s="12">
        <f>P4/$C4</f>
        <v>32.31293871136721</v>
      </c>
      <c r="R4" s="12">
        <v>58676</v>
      </c>
      <c r="S4" s="12">
        <f>R4/$C4</f>
        <v>6.147302252488214</v>
      </c>
      <c r="T4" s="12">
        <v>655661</v>
      </c>
      <c r="U4" s="12">
        <f>T4/$C4</f>
        <v>68.69156626506025</v>
      </c>
      <c r="V4" s="13">
        <f>D4+F4+H4+J4+L4+N4+P4+R4+T4</f>
        <v>5873049</v>
      </c>
      <c r="W4" s="12">
        <f>V4/$C4</f>
        <v>615.3011000523834</v>
      </c>
    </row>
    <row r="5" spans="1:23" ht="12.75">
      <c r="A5" s="9">
        <v>2</v>
      </c>
      <c r="B5" s="2" t="s">
        <v>11</v>
      </c>
      <c r="C5" s="19">
        <v>4377</v>
      </c>
      <c r="D5" s="12">
        <v>1314330</v>
      </c>
      <c r="E5" s="12">
        <f aca="true" t="shared" si="0" ref="E5:E70">D5/$C5</f>
        <v>300.28101439342015</v>
      </c>
      <c r="F5" s="12">
        <v>11831</v>
      </c>
      <c r="G5" s="12">
        <f aca="true" t="shared" si="1" ref="G5:G70">F5/$C5</f>
        <v>2.7029929175234177</v>
      </c>
      <c r="H5" s="12">
        <v>65663</v>
      </c>
      <c r="I5" s="12">
        <f aca="true" t="shared" si="2" ref="I5:I70">H5/$C5</f>
        <v>15.001827735892164</v>
      </c>
      <c r="J5" s="12">
        <v>661579</v>
      </c>
      <c r="K5" s="12">
        <f aca="true" t="shared" si="3" ref="K5:K70">J5/$C5</f>
        <v>151.14896047521134</v>
      </c>
      <c r="L5" s="12">
        <v>37881</v>
      </c>
      <c r="M5" s="12">
        <f aca="true" t="shared" si="4" ref="M5:M70">L5/$C5</f>
        <v>8.654557916381084</v>
      </c>
      <c r="N5" s="12">
        <v>726504</v>
      </c>
      <c r="O5" s="12">
        <f aca="true" t="shared" si="5" ref="O5:O70">N5/$C5</f>
        <v>165.98217957505142</v>
      </c>
      <c r="P5" s="12">
        <v>0</v>
      </c>
      <c r="Q5" s="12">
        <f aca="true" t="shared" si="6" ref="Q5:Q70">P5/$C5</f>
        <v>0</v>
      </c>
      <c r="R5" s="12">
        <v>34801</v>
      </c>
      <c r="S5" s="12">
        <f aca="true" t="shared" si="7" ref="S5:U68">R5/$C5</f>
        <v>7.950879597898104</v>
      </c>
      <c r="T5" s="12">
        <v>223470</v>
      </c>
      <c r="U5" s="12">
        <f t="shared" si="7"/>
        <v>51.05551747772447</v>
      </c>
      <c r="V5" s="13">
        <f aca="true" t="shared" si="8" ref="V5:V68">D5+F5+H5+J5+L5+N5+P5+R5+T5</f>
        <v>3076059</v>
      </c>
      <c r="W5" s="12">
        <f aca="true" t="shared" si="9" ref="W5:W70">V5/$C5</f>
        <v>702.7779300891021</v>
      </c>
    </row>
    <row r="6" spans="1:23" ht="12.75">
      <c r="A6" s="9">
        <v>3</v>
      </c>
      <c r="B6" s="2" t="s">
        <v>12</v>
      </c>
      <c r="C6" s="19">
        <v>17944</v>
      </c>
      <c r="D6" s="12">
        <v>3825330</v>
      </c>
      <c r="E6" s="12">
        <f t="shared" si="0"/>
        <v>213.1815648684797</v>
      </c>
      <c r="F6" s="12">
        <v>134739</v>
      </c>
      <c r="G6" s="12">
        <f t="shared" si="1"/>
        <v>7.508860900579581</v>
      </c>
      <c r="H6" s="12">
        <v>302246</v>
      </c>
      <c r="I6" s="12">
        <f t="shared" si="2"/>
        <v>16.84384752563531</v>
      </c>
      <c r="J6" s="12">
        <v>2882517</v>
      </c>
      <c r="K6" s="12">
        <f t="shared" si="3"/>
        <v>160.63960098082924</v>
      </c>
      <c r="L6" s="12">
        <v>587353</v>
      </c>
      <c r="M6" s="12">
        <f t="shared" si="4"/>
        <v>32.73255684351315</v>
      </c>
      <c r="N6" s="12">
        <v>2113459</v>
      </c>
      <c r="O6" s="12">
        <f t="shared" si="5"/>
        <v>117.78081810075791</v>
      </c>
      <c r="P6" s="12">
        <v>365013</v>
      </c>
      <c r="Q6" s="12">
        <f t="shared" si="6"/>
        <v>20.341785555060188</v>
      </c>
      <c r="R6" s="12">
        <v>74957</v>
      </c>
      <c r="S6" s="12">
        <f t="shared" si="7"/>
        <v>4.177273740526081</v>
      </c>
      <c r="T6" s="12">
        <v>1932468</v>
      </c>
      <c r="U6" s="12">
        <f t="shared" si="7"/>
        <v>107.69438252340615</v>
      </c>
      <c r="V6" s="13">
        <f t="shared" si="8"/>
        <v>12218082</v>
      </c>
      <c r="W6" s="12">
        <f t="shared" si="9"/>
        <v>680.9006910387874</v>
      </c>
    </row>
    <row r="7" spans="1:23" ht="12.75">
      <c r="A7" s="9">
        <v>4</v>
      </c>
      <c r="B7" s="2" t="s">
        <v>13</v>
      </c>
      <c r="C7" s="19">
        <v>4368</v>
      </c>
      <c r="D7" s="12">
        <v>1723301</v>
      </c>
      <c r="E7" s="12">
        <f t="shared" si="0"/>
        <v>394.5286172161172</v>
      </c>
      <c r="F7" s="12">
        <v>0</v>
      </c>
      <c r="G7" s="12">
        <f t="shared" si="1"/>
        <v>0</v>
      </c>
      <c r="H7" s="12">
        <v>95098</v>
      </c>
      <c r="I7" s="12">
        <f t="shared" si="2"/>
        <v>21.771520146520146</v>
      </c>
      <c r="J7" s="12">
        <v>469684</v>
      </c>
      <c r="K7" s="12">
        <f t="shared" si="3"/>
        <v>107.52838827838828</v>
      </c>
      <c r="L7" s="12">
        <v>121663</v>
      </c>
      <c r="M7" s="12">
        <f t="shared" si="4"/>
        <v>27.853250915750916</v>
      </c>
      <c r="N7" s="12">
        <v>537259</v>
      </c>
      <c r="O7" s="12">
        <f t="shared" si="5"/>
        <v>122.99885531135531</v>
      </c>
      <c r="P7" s="12">
        <v>99317</v>
      </c>
      <c r="Q7" s="12">
        <f t="shared" si="6"/>
        <v>22.737408424908423</v>
      </c>
      <c r="R7" s="12">
        <v>0</v>
      </c>
      <c r="S7" s="12">
        <f t="shared" si="7"/>
        <v>0</v>
      </c>
      <c r="T7" s="12">
        <v>249438</v>
      </c>
      <c r="U7" s="12">
        <f t="shared" si="7"/>
        <v>57.10576923076923</v>
      </c>
      <c r="V7" s="13">
        <f t="shared" si="8"/>
        <v>3295760</v>
      </c>
      <c r="W7" s="12">
        <f t="shared" si="9"/>
        <v>754.5238095238095</v>
      </c>
    </row>
    <row r="8" spans="1:23" ht="12.75">
      <c r="A8" s="10">
        <v>5</v>
      </c>
      <c r="B8" s="3" t="s">
        <v>14</v>
      </c>
      <c r="C8" s="20">
        <v>6439</v>
      </c>
      <c r="D8" s="14">
        <v>1369760</v>
      </c>
      <c r="E8" s="14">
        <f t="shared" si="0"/>
        <v>212.72868457835068</v>
      </c>
      <c r="F8" s="14">
        <v>31578</v>
      </c>
      <c r="G8" s="14">
        <f t="shared" si="1"/>
        <v>4.904177667339649</v>
      </c>
      <c r="H8" s="14">
        <v>175458</v>
      </c>
      <c r="I8" s="14">
        <f t="shared" si="2"/>
        <v>27.249262307811772</v>
      </c>
      <c r="J8" s="14">
        <v>724543</v>
      </c>
      <c r="K8" s="14">
        <f t="shared" si="3"/>
        <v>112.5241497126883</v>
      </c>
      <c r="L8" s="14">
        <v>283337</v>
      </c>
      <c r="M8" s="14">
        <f t="shared" si="4"/>
        <v>44.00326137599006</v>
      </c>
      <c r="N8" s="14">
        <v>981267</v>
      </c>
      <c r="O8" s="14">
        <f t="shared" si="5"/>
        <v>152.39431588756017</v>
      </c>
      <c r="P8" s="14">
        <v>174657</v>
      </c>
      <c r="Q8" s="14">
        <f t="shared" si="6"/>
        <v>27.124864109333746</v>
      </c>
      <c r="R8" s="14">
        <v>14067</v>
      </c>
      <c r="S8" s="14">
        <f t="shared" si="7"/>
        <v>2.184656002484858</v>
      </c>
      <c r="T8" s="14">
        <v>326138</v>
      </c>
      <c r="U8" s="14">
        <f t="shared" si="7"/>
        <v>50.65041155458922</v>
      </c>
      <c r="V8" s="15">
        <f t="shared" si="8"/>
        <v>4080805</v>
      </c>
      <c r="W8" s="14">
        <f t="shared" si="9"/>
        <v>633.7637831961484</v>
      </c>
    </row>
    <row r="9" spans="1:23" ht="12.75">
      <c r="A9" s="11">
        <v>6</v>
      </c>
      <c r="B9" s="2" t="s">
        <v>15</v>
      </c>
      <c r="C9" s="19">
        <v>6163</v>
      </c>
      <c r="D9" s="12">
        <v>2522947</v>
      </c>
      <c r="E9" s="12">
        <f t="shared" si="0"/>
        <v>409.3699496998215</v>
      </c>
      <c r="F9" s="12">
        <v>12925</v>
      </c>
      <c r="G9" s="12">
        <f t="shared" si="1"/>
        <v>2.097192925523284</v>
      </c>
      <c r="H9" s="12">
        <v>89446</v>
      </c>
      <c r="I9" s="12">
        <f t="shared" si="2"/>
        <v>14.513386337822489</v>
      </c>
      <c r="J9" s="12">
        <v>973851</v>
      </c>
      <c r="K9" s="12">
        <f t="shared" si="3"/>
        <v>158.01573908810644</v>
      </c>
      <c r="L9" s="12">
        <v>293296</v>
      </c>
      <c r="M9" s="12">
        <f t="shared" si="4"/>
        <v>47.58981015739088</v>
      </c>
      <c r="N9" s="12">
        <v>704981</v>
      </c>
      <c r="O9" s="12">
        <f t="shared" si="5"/>
        <v>114.38925847801396</v>
      </c>
      <c r="P9" s="12">
        <v>153462</v>
      </c>
      <c r="Q9" s="12">
        <f t="shared" si="6"/>
        <v>24.900535453512898</v>
      </c>
      <c r="R9" s="12">
        <v>47941</v>
      </c>
      <c r="S9" s="12">
        <f t="shared" si="7"/>
        <v>7.778841473308454</v>
      </c>
      <c r="T9" s="12">
        <v>367908</v>
      </c>
      <c r="U9" s="12">
        <f t="shared" si="7"/>
        <v>59.6962518254097</v>
      </c>
      <c r="V9" s="13">
        <f t="shared" si="8"/>
        <v>5166757</v>
      </c>
      <c r="W9" s="12">
        <f t="shared" si="9"/>
        <v>838.3509654389096</v>
      </c>
    </row>
    <row r="10" spans="1:23" ht="12.75">
      <c r="A10" s="9">
        <v>7</v>
      </c>
      <c r="B10" s="2" t="s">
        <v>16</v>
      </c>
      <c r="C10" s="19">
        <v>2427</v>
      </c>
      <c r="D10" s="12">
        <v>705375</v>
      </c>
      <c r="E10" s="12">
        <f t="shared" si="0"/>
        <v>290.63658838071694</v>
      </c>
      <c r="F10" s="12">
        <v>3720</v>
      </c>
      <c r="G10" s="12">
        <f t="shared" si="1"/>
        <v>1.5327564894932015</v>
      </c>
      <c r="H10" s="12">
        <v>0</v>
      </c>
      <c r="I10" s="12">
        <f t="shared" si="2"/>
        <v>0</v>
      </c>
      <c r="J10" s="12">
        <v>700147</v>
      </c>
      <c r="K10" s="12">
        <f t="shared" si="3"/>
        <v>288.48248866913883</v>
      </c>
      <c r="L10" s="12">
        <v>204679</v>
      </c>
      <c r="M10" s="12">
        <f t="shared" si="4"/>
        <v>84.3341573959621</v>
      </c>
      <c r="N10" s="12">
        <v>343597</v>
      </c>
      <c r="O10" s="12">
        <f t="shared" si="5"/>
        <v>141.57272352698806</v>
      </c>
      <c r="P10" s="12">
        <v>51894</v>
      </c>
      <c r="Q10" s="12">
        <f t="shared" si="6"/>
        <v>21.38195302843016</v>
      </c>
      <c r="R10" s="12">
        <v>0</v>
      </c>
      <c r="S10" s="12">
        <f t="shared" si="7"/>
        <v>0</v>
      </c>
      <c r="T10" s="12">
        <v>17592</v>
      </c>
      <c r="U10" s="12">
        <f t="shared" si="7"/>
        <v>7.2484548825710755</v>
      </c>
      <c r="V10" s="13">
        <f t="shared" si="8"/>
        <v>2027004</v>
      </c>
      <c r="W10" s="12">
        <f t="shared" si="9"/>
        <v>835.1891223733004</v>
      </c>
    </row>
    <row r="11" spans="1:23" ht="12.75">
      <c r="A11" s="9">
        <v>8</v>
      </c>
      <c r="B11" s="2" t="s">
        <v>17</v>
      </c>
      <c r="C11" s="19">
        <v>19202</v>
      </c>
      <c r="D11" s="12">
        <v>4608197</v>
      </c>
      <c r="E11" s="12">
        <f t="shared" si="0"/>
        <v>239.98526195188</v>
      </c>
      <c r="F11" s="12">
        <v>0</v>
      </c>
      <c r="G11" s="12">
        <f t="shared" si="1"/>
        <v>0</v>
      </c>
      <c r="H11" s="12">
        <v>515071</v>
      </c>
      <c r="I11" s="12">
        <f t="shared" si="2"/>
        <v>26.823820435371317</v>
      </c>
      <c r="J11" s="12">
        <v>1502804</v>
      </c>
      <c r="K11" s="12">
        <f t="shared" si="3"/>
        <v>78.26288928236642</v>
      </c>
      <c r="L11" s="12">
        <v>750451</v>
      </c>
      <c r="M11" s="12">
        <f t="shared" si="4"/>
        <v>39.08191855015102</v>
      </c>
      <c r="N11" s="12">
        <v>2935942</v>
      </c>
      <c r="O11" s="12">
        <f t="shared" si="5"/>
        <v>152.89771898760546</v>
      </c>
      <c r="P11" s="12">
        <v>268789</v>
      </c>
      <c r="Q11" s="12">
        <f t="shared" si="6"/>
        <v>13.997968961566503</v>
      </c>
      <c r="R11" s="12">
        <v>104576</v>
      </c>
      <c r="S11" s="12">
        <f t="shared" si="7"/>
        <v>5.446099364649515</v>
      </c>
      <c r="T11" s="12">
        <v>1287274</v>
      </c>
      <c r="U11" s="12">
        <f t="shared" si="7"/>
        <v>67.03853765232789</v>
      </c>
      <c r="V11" s="13">
        <f t="shared" si="8"/>
        <v>11973104</v>
      </c>
      <c r="W11" s="12">
        <f t="shared" si="9"/>
        <v>623.5342151859181</v>
      </c>
    </row>
    <row r="12" spans="1:23" ht="12.75">
      <c r="A12" s="9">
        <v>9</v>
      </c>
      <c r="B12" s="2" t="s">
        <v>18</v>
      </c>
      <c r="C12" s="19">
        <v>43935</v>
      </c>
      <c r="D12" s="12">
        <v>15192780</v>
      </c>
      <c r="E12" s="12">
        <f t="shared" si="0"/>
        <v>345.80129737111645</v>
      </c>
      <c r="F12" s="12">
        <v>235951</v>
      </c>
      <c r="G12" s="12">
        <f t="shared" si="1"/>
        <v>5.3704563559804255</v>
      </c>
      <c r="H12" s="12">
        <v>2076782</v>
      </c>
      <c r="I12" s="12">
        <f t="shared" si="2"/>
        <v>47.269420735176965</v>
      </c>
      <c r="J12" s="12">
        <v>5233157</v>
      </c>
      <c r="K12" s="12">
        <f t="shared" si="3"/>
        <v>119.1113463070445</v>
      </c>
      <c r="L12" s="12">
        <v>2344622</v>
      </c>
      <c r="M12" s="12">
        <f t="shared" si="4"/>
        <v>53.365699328553546</v>
      </c>
      <c r="N12" s="12">
        <v>6730077</v>
      </c>
      <c r="O12" s="12">
        <f t="shared" si="5"/>
        <v>153.1825879139638</v>
      </c>
      <c r="P12" s="12">
        <v>830592</v>
      </c>
      <c r="Q12" s="12">
        <f t="shared" si="6"/>
        <v>18.905018777739844</v>
      </c>
      <c r="R12" s="12">
        <v>276515</v>
      </c>
      <c r="S12" s="12">
        <f t="shared" si="7"/>
        <v>6.293729372937293</v>
      </c>
      <c r="T12" s="12">
        <v>2715225</v>
      </c>
      <c r="U12" s="12">
        <f t="shared" si="7"/>
        <v>61.80095595766473</v>
      </c>
      <c r="V12" s="13">
        <f t="shared" si="8"/>
        <v>35635701</v>
      </c>
      <c r="W12" s="12">
        <f t="shared" si="9"/>
        <v>811.1005121201775</v>
      </c>
    </row>
    <row r="13" spans="1:23" ht="12.75">
      <c r="A13" s="10">
        <v>10</v>
      </c>
      <c r="B13" s="3" t="s">
        <v>19</v>
      </c>
      <c r="C13" s="20">
        <v>31877</v>
      </c>
      <c r="D13" s="14">
        <v>25868081</v>
      </c>
      <c r="E13" s="14">
        <f t="shared" si="0"/>
        <v>811.49672177432</v>
      </c>
      <c r="F13" s="14">
        <v>240129</v>
      </c>
      <c r="G13" s="14">
        <f t="shared" si="1"/>
        <v>7.5329861655739245</v>
      </c>
      <c r="H13" s="14">
        <v>641475</v>
      </c>
      <c r="I13" s="14">
        <f t="shared" si="2"/>
        <v>20.123443234934278</v>
      </c>
      <c r="J13" s="14">
        <v>7169520</v>
      </c>
      <c r="K13" s="14">
        <f t="shared" si="3"/>
        <v>224.9120055212222</v>
      </c>
      <c r="L13" s="14">
        <v>1220087</v>
      </c>
      <c r="M13" s="14">
        <f t="shared" si="4"/>
        <v>38.27483765724504</v>
      </c>
      <c r="N13" s="14">
        <v>4808712</v>
      </c>
      <c r="O13" s="14">
        <f t="shared" si="5"/>
        <v>150.85208771214354</v>
      </c>
      <c r="P13" s="14">
        <v>520237</v>
      </c>
      <c r="Q13" s="14">
        <f t="shared" si="6"/>
        <v>16.32013677573172</v>
      </c>
      <c r="R13" s="14">
        <v>619584</v>
      </c>
      <c r="S13" s="14">
        <f t="shared" si="7"/>
        <v>19.436709853499387</v>
      </c>
      <c r="T13" s="14">
        <v>2774671</v>
      </c>
      <c r="U13" s="14">
        <f t="shared" si="7"/>
        <v>87.04304043667848</v>
      </c>
      <c r="V13" s="15">
        <f t="shared" si="8"/>
        <v>43862496</v>
      </c>
      <c r="W13" s="14">
        <f t="shared" si="9"/>
        <v>1375.9919691313487</v>
      </c>
    </row>
    <row r="14" spans="1:23" ht="12.75">
      <c r="A14" s="9">
        <v>11</v>
      </c>
      <c r="B14" s="2" t="s">
        <v>20</v>
      </c>
      <c r="C14" s="19">
        <v>1856</v>
      </c>
      <c r="D14" s="12">
        <v>671773</v>
      </c>
      <c r="E14" s="12">
        <f t="shared" si="0"/>
        <v>361.9466594827586</v>
      </c>
      <c r="F14" s="12">
        <v>12153</v>
      </c>
      <c r="G14" s="12">
        <f t="shared" si="1"/>
        <v>6.547952586206897</v>
      </c>
      <c r="H14" s="12">
        <v>72416</v>
      </c>
      <c r="I14" s="12">
        <f t="shared" si="2"/>
        <v>39.01724137931034</v>
      </c>
      <c r="J14" s="12">
        <v>277270</v>
      </c>
      <c r="K14" s="12">
        <f t="shared" si="3"/>
        <v>149.39116379310346</v>
      </c>
      <c r="L14" s="12">
        <v>123148</v>
      </c>
      <c r="M14" s="12">
        <f t="shared" si="4"/>
        <v>66.35129310344827</v>
      </c>
      <c r="N14" s="12">
        <v>391795</v>
      </c>
      <c r="O14" s="12">
        <f t="shared" si="5"/>
        <v>211.09644396551724</v>
      </c>
      <c r="P14" s="12">
        <v>52582</v>
      </c>
      <c r="Q14" s="12">
        <f t="shared" si="6"/>
        <v>28.330818965517242</v>
      </c>
      <c r="R14" s="12">
        <v>5804</v>
      </c>
      <c r="S14" s="12">
        <f t="shared" si="7"/>
        <v>3.127155172413793</v>
      </c>
      <c r="T14" s="12">
        <v>84916</v>
      </c>
      <c r="U14" s="12">
        <f t="shared" si="7"/>
        <v>45.752155172413794</v>
      </c>
      <c r="V14" s="13">
        <f t="shared" si="8"/>
        <v>1691857</v>
      </c>
      <c r="W14" s="12">
        <f t="shared" si="9"/>
        <v>911.5608836206897</v>
      </c>
    </row>
    <row r="15" spans="1:23" ht="12.75">
      <c r="A15" s="9">
        <v>12</v>
      </c>
      <c r="B15" s="2" t="s">
        <v>21</v>
      </c>
      <c r="C15" s="19">
        <v>1442</v>
      </c>
      <c r="D15" s="12">
        <v>585656</v>
      </c>
      <c r="E15" s="12">
        <f t="shared" si="0"/>
        <v>406.14147018030513</v>
      </c>
      <c r="F15" s="12">
        <v>0</v>
      </c>
      <c r="G15" s="12">
        <f t="shared" si="1"/>
        <v>0</v>
      </c>
      <c r="H15" s="12">
        <v>27401</v>
      </c>
      <c r="I15" s="12">
        <f t="shared" si="2"/>
        <v>19.002080443828017</v>
      </c>
      <c r="J15" s="12">
        <v>240765</v>
      </c>
      <c r="K15" s="12">
        <f t="shared" si="3"/>
        <v>166.96601941747574</v>
      </c>
      <c r="L15" s="12">
        <v>91822</v>
      </c>
      <c r="M15" s="12">
        <f t="shared" si="4"/>
        <v>63.67683772538142</v>
      </c>
      <c r="N15" s="12">
        <v>188787</v>
      </c>
      <c r="O15" s="12">
        <f t="shared" si="5"/>
        <v>130.92024965325936</v>
      </c>
      <c r="P15" s="12">
        <v>41247</v>
      </c>
      <c r="Q15" s="12">
        <f t="shared" si="6"/>
        <v>28.604022191400833</v>
      </c>
      <c r="R15" s="12">
        <v>5063</v>
      </c>
      <c r="S15" s="12">
        <f t="shared" si="7"/>
        <v>3.5110957004160888</v>
      </c>
      <c r="T15" s="12">
        <v>378388</v>
      </c>
      <c r="U15" s="12">
        <f t="shared" si="7"/>
        <v>262.4049930651872</v>
      </c>
      <c r="V15" s="13">
        <f t="shared" si="8"/>
        <v>1559129</v>
      </c>
      <c r="W15" s="12">
        <f t="shared" si="9"/>
        <v>1081.2267683772538</v>
      </c>
    </row>
    <row r="16" spans="1:23" ht="12.75">
      <c r="A16" s="9">
        <v>13</v>
      </c>
      <c r="B16" s="2" t="s">
        <v>22</v>
      </c>
      <c r="C16" s="19">
        <v>1815</v>
      </c>
      <c r="D16" s="12">
        <v>610691</v>
      </c>
      <c r="E16" s="12">
        <f t="shared" si="0"/>
        <v>336.468870523416</v>
      </c>
      <c r="F16" s="12">
        <v>8041</v>
      </c>
      <c r="G16" s="12">
        <f t="shared" si="1"/>
        <v>4.430303030303031</v>
      </c>
      <c r="H16" s="12">
        <v>113268</v>
      </c>
      <c r="I16" s="12">
        <f t="shared" si="2"/>
        <v>62.40661157024793</v>
      </c>
      <c r="J16" s="12">
        <v>227180</v>
      </c>
      <c r="K16" s="12">
        <f t="shared" si="3"/>
        <v>125.16804407713498</v>
      </c>
      <c r="L16" s="12">
        <v>18243</v>
      </c>
      <c r="M16" s="12">
        <f t="shared" si="4"/>
        <v>10.051239669421488</v>
      </c>
      <c r="N16" s="12">
        <v>308692</v>
      </c>
      <c r="O16" s="12">
        <f t="shared" si="5"/>
        <v>170.07823691460055</v>
      </c>
      <c r="P16" s="12">
        <v>59202</v>
      </c>
      <c r="Q16" s="12">
        <f t="shared" si="6"/>
        <v>32.61818181818182</v>
      </c>
      <c r="R16" s="12">
        <v>5362</v>
      </c>
      <c r="S16" s="12">
        <f t="shared" si="7"/>
        <v>2.9542699724517907</v>
      </c>
      <c r="T16" s="12">
        <v>103002</v>
      </c>
      <c r="U16" s="12">
        <f t="shared" si="7"/>
        <v>56.7504132231405</v>
      </c>
      <c r="V16" s="13">
        <f t="shared" si="8"/>
        <v>1453681</v>
      </c>
      <c r="W16" s="12">
        <f t="shared" si="9"/>
        <v>800.926170798898</v>
      </c>
    </row>
    <row r="17" spans="1:23" ht="12.75">
      <c r="A17" s="9">
        <v>14</v>
      </c>
      <c r="B17" s="2" t="s">
        <v>23</v>
      </c>
      <c r="C17" s="19">
        <v>2683</v>
      </c>
      <c r="D17" s="12">
        <v>1046895</v>
      </c>
      <c r="E17" s="12">
        <f t="shared" si="0"/>
        <v>390.1956764815505</v>
      </c>
      <c r="F17" s="12">
        <v>0</v>
      </c>
      <c r="G17" s="12">
        <f t="shared" si="1"/>
        <v>0</v>
      </c>
      <c r="H17" s="12">
        <v>139939</v>
      </c>
      <c r="I17" s="12">
        <f t="shared" si="2"/>
        <v>52.15765933656355</v>
      </c>
      <c r="J17" s="12">
        <v>581897</v>
      </c>
      <c r="K17" s="12">
        <f t="shared" si="3"/>
        <v>216.88296682817742</v>
      </c>
      <c r="L17" s="12">
        <v>128476</v>
      </c>
      <c r="M17" s="12">
        <f t="shared" si="4"/>
        <v>47.885203130823704</v>
      </c>
      <c r="N17" s="12">
        <v>519653</v>
      </c>
      <c r="O17" s="12">
        <f t="shared" si="5"/>
        <v>193.68356317554975</v>
      </c>
      <c r="P17" s="12">
        <v>81766</v>
      </c>
      <c r="Q17" s="12">
        <f t="shared" si="6"/>
        <v>30.47558702944465</v>
      </c>
      <c r="R17" s="12">
        <v>12550</v>
      </c>
      <c r="S17" s="12">
        <f t="shared" si="7"/>
        <v>4.677599701826314</v>
      </c>
      <c r="T17" s="12">
        <v>145514</v>
      </c>
      <c r="U17" s="12">
        <f t="shared" si="7"/>
        <v>54.23555721207603</v>
      </c>
      <c r="V17" s="13">
        <f t="shared" si="8"/>
        <v>2656690</v>
      </c>
      <c r="W17" s="12">
        <f t="shared" si="9"/>
        <v>990.1938128960119</v>
      </c>
    </row>
    <row r="18" spans="1:23" ht="12.75">
      <c r="A18" s="10">
        <v>15</v>
      </c>
      <c r="B18" s="3" t="s">
        <v>24</v>
      </c>
      <c r="C18" s="20">
        <v>4141</v>
      </c>
      <c r="D18" s="14">
        <v>1506487</v>
      </c>
      <c r="E18" s="14">
        <f t="shared" si="0"/>
        <v>363.79787490944216</v>
      </c>
      <c r="F18" s="14">
        <v>0</v>
      </c>
      <c r="G18" s="14">
        <f t="shared" si="1"/>
        <v>0</v>
      </c>
      <c r="H18" s="14">
        <v>105326</v>
      </c>
      <c r="I18" s="14">
        <f t="shared" si="2"/>
        <v>25.434919101666264</v>
      </c>
      <c r="J18" s="14">
        <v>457335</v>
      </c>
      <c r="K18" s="14">
        <f t="shared" si="3"/>
        <v>110.44071480318763</v>
      </c>
      <c r="L18" s="14">
        <v>37149</v>
      </c>
      <c r="M18" s="14">
        <f t="shared" si="4"/>
        <v>8.971021492393142</v>
      </c>
      <c r="N18" s="14">
        <v>775954</v>
      </c>
      <c r="O18" s="14">
        <f t="shared" si="5"/>
        <v>187.3832407631007</v>
      </c>
      <c r="P18" s="14">
        <v>102140</v>
      </c>
      <c r="Q18" s="14">
        <f t="shared" si="6"/>
        <v>24.66553972470418</v>
      </c>
      <c r="R18" s="14">
        <v>980</v>
      </c>
      <c r="S18" s="14">
        <f t="shared" si="7"/>
        <v>0.23665781212267567</v>
      </c>
      <c r="T18" s="14">
        <v>304680</v>
      </c>
      <c r="U18" s="14">
        <f t="shared" si="7"/>
        <v>73.57643081381309</v>
      </c>
      <c r="V18" s="15">
        <f t="shared" si="8"/>
        <v>3290051</v>
      </c>
      <c r="W18" s="14">
        <f t="shared" si="9"/>
        <v>794.5063994204298</v>
      </c>
    </row>
    <row r="19" spans="1:23" ht="12.75">
      <c r="A19" s="9">
        <v>16</v>
      </c>
      <c r="B19" s="2" t="s">
        <v>25</v>
      </c>
      <c r="C19" s="19">
        <v>4968</v>
      </c>
      <c r="D19" s="12">
        <v>2071583</v>
      </c>
      <c r="E19" s="12">
        <f t="shared" si="0"/>
        <v>416.985305958132</v>
      </c>
      <c r="F19" s="12">
        <v>81216</v>
      </c>
      <c r="G19" s="12">
        <f t="shared" si="1"/>
        <v>16.347826086956523</v>
      </c>
      <c r="H19" s="12">
        <v>286197</v>
      </c>
      <c r="I19" s="12">
        <f t="shared" si="2"/>
        <v>57.60809178743961</v>
      </c>
      <c r="J19" s="12">
        <v>985010</v>
      </c>
      <c r="K19" s="12">
        <f t="shared" si="3"/>
        <v>198.2709339774557</v>
      </c>
      <c r="L19" s="12">
        <v>168895</v>
      </c>
      <c r="M19" s="12">
        <f t="shared" si="4"/>
        <v>33.99657809983897</v>
      </c>
      <c r="N19" s="12">
        <v>794692</v>
      </c>
      <c r="O19" s="12">
        <f t="shared" si="5"/>
        <v>159.9621578099839</v>
      </c>
      <c r="P19" s="12">
        <v>140167</v>
      </c>
      <c r="Q19" s="12">
        <f t="shared" si="6"/>
        <v>28.213969404186795</v>
      </c>
      <c r="R19" s="12">
        <v>28717</v>
      </c>
      <c r="S19" s="12">
        <f t="shared" si="7"/>
        <v>5.780394524959743</v>
      </c>
      <c r="T19" s="12">
        <v>268797</v>
      </c>
      <c r="U19" s="12">
        <f t="shared" si="7"/>
        <v>54.10567632850242</v>
      </c>
      <c r="V19" s="13">
        <f t="shared" si="8"/>
        <v>4825274</v>
      </c>
      <c r="W19" s="12">
        <f t="shared" si="9"/>
        <v>971.2709339774557</v>
      </c>
    </row>
    <row r="20" spans="1:23" ht="12.75">
      <c r="A20" s="9">
        <v>17</v>
      </c>
      <c r="B20" s="2" t="s">
        <v>26</v>
      </c>
      <c r="C20" s="19">
        <v>49945</v>
      </c>
      <c r="D20" s="12">
        <v>16736414</v>
      </c>
      <c r="E20" s="12">
        <f t="shared" si="0"/>
        <v>335.09688657523276</v>
      </c>
      <c r="F20" s="12">
        <v>769713</v>
      </c>
      <c r="G20" s="12">
        <f t="shared" si="1"/>
        <v>15.411212333566924</v>
      </c>
      <c r="H20" s="12">
        <v>1043629</v>
      </c>
      <c r="I20" s="12">
        <f t="shared" si="2"/>
        <v>20.895565121633798</v>
      </c>
      <c r="J20" s="12">
        <v>9045576</v>
      </c>
      <c r="K20" s="12">
        <f t="shared" si="3"/>
        <v>181.11074181599759</v>
      </c>
      <c r="L20" s="12">
        <v>2761909</v>
      </c>
      <c r="M20" s="12">
        <f t="shared" si="4"/>
        <v>55.29900890980078</v>
      </c>
      <c r="N20" s="12">
        <v>6777369</v>
      </c>
      <c r="O20" s="12">
        <f t="shared" si="5"/>
        <v>135.69664631094204</v>
      </c>
      <c r="P20" s="12">
        <v>1348342</v>
      </c>
      <c r="Q20" s="12">
        <f t="shared" si="6"/>
        <v>26.99653618980879</v>
      </c>
      <c r="R20" s="12">
        <v>539164</v>
      </c>
      <c r="S20" s="12">
        <f t="shared" si="7"/>
        <v>10.795154670137151</v>
      </c>
      <c r="T20" s="12">
        <v>3750126</v>
      </c>
      <c r="U20" s="12">
        <f t="shared" si="7"/>
        <v>75.08511362498749</v>
      </c>
      <c r="V20" s="13">
        <f t="shared" si="8"/>
        <v>42772242</v>
      </c>
      <c r="W20" s="12">
        <f t="shared" si="9"/>
        <v>856.3868655521073</v>
      </c>
    </row>
    <row r="21" spans="1:23" ht="12.75">
      <c r="A21" s="9">
        <v>18</v>
      </c>
      <c r="B21" s="2" t="s">
        <v>27</v>
      </c>
      <c r="C21" s="19">
        <v>1549</v>
      </c>
      <c r="D21" s="12">
        <v>707403</v>
      </c>
      <c r="E21" s="12">
        <f t="shared" si="0"/>
        <v>456.68366688185927</v>
      </c>
      <c r="F21" s="12">
        <v>0</v>
      </c>
      <c r="G21" s="12">
        <f t="shared" si="1"/>
        <v>0</v>
      </c>
      <c r="H21" s="12">
        <v>85232</v>
      </c>
      <c r="I21" s="12">
        <f t="shared" si="2"/>
        <v>55.02388637830859</v>
      </c>
      <c r="J21" s="12">
        <v>203076</v>
      </c>
      <c r="K21" s="12">
        <f t="shared" si="3"/>
        <v>131.10135571336346</v>
      </c>
      <c r="L21" s="12">
        <v>63389</v>
      </c>
      <c r="M21" s="12">
        <f t="shared" si="4"/>
        <v>40.92253066494513</v>
      </c>
      <c r="N21" s="12">
        <v>294076</v>
      </c>
      <c r="O21" s="12">
        <f t="shared" si="5"/>
        <v>189.848934796643</v>
      </c>
      <c r="P21" s="12">
        <v>0</v>
      </c>
      <c r="Q21" s="12">
        <f t="shared" si="6"/>
        <v>0</v>
      </c>
      <c r="R21" s="12">
        <v>0</v>
      </c>
      <c r="S21" s="12">
        <f t="shared" si="7"/>
        <v>0</v>
      </c>
      <c r="T21" s="12">
        <v>130457</v>
      </c>
      <c r="U21" s="12">
        <f t="shared" si="7"/>
        <v>84.22014202711426</v>
      </c>
      <c r="V21" s="13">
        <f t="shared" si="8"/>
        <v>1483633</v>
      </c>
      <c r="W21" s="12">
        <f t="shared" si="9"/>
        <v>957.8005164622336</v>
      </c>
    </row>
    <row r="22" spans="1:23" ht="12.75">
      <c r="A22" s="9">
        <v>19</v>
      </c>
      <c r="B22" s="2" t="s">
        <v>28</v>
      </c>
      <c r="C22" s="19">
        <v>2432</v>
      </c>
      <c r="D22" s="12">
        <v>934187</v>
      </c>
      <c r="E22" s="12">
        <f t="shared" si="0"/>
        <v>384.12294407894734</v>
      </c>
      <c r="F22" s="12">
        <v>46000</v>
      </c>
      <c r="G22" s="12">
        <f t="shared" si="1"/>
        <v>18.914473684210527</v>
      </c>
      <c r="H22" s="12">
        <v>96407</v>
      </c>
      <c r="I22" s="12">
        <f t="shared" si="2"/>
        <v>39.64103618421053</v>
      </c>
      <c r="J22" s="12">
        <v>466562</v>
      </c>
      <c r="K22" s="12">
        <f t="shared" si="3"/>
        <v>191.84292763157896</v>
      </c>
      <c r="L22" s="12">
        <v>118756</v>
      </c>
      <c r="M22" s="12">
        <f t="shared" si="4"/>
        <v>48.83059210526316</v>
      </c>
      <c r="N22" s="12">
        <v>412887</v>
      </c>
      <c r="O22" s="12">
        <f t="shared" si="5"/>
        <v>169.77261513157896</v>
      </c>
      <c r="P22" s="12">
        <v>9</v>
      </c>
      <c r="Q22" s="12">
        <f t="shared" si="6"/>
        <v>0.003700657894736842</v>
      </c>
      <c r="R22" s="12">
        <v>10246</v>
      </c>
      <c r="S22" s="12">
        <f t="shared" si="7"/>
        <v>4.212993421052632</v>
      </c>
      <c r="T22" s="12">
        <v>144663</v>
      </c>
      <c r="U22" s="12">
        <f t="shared" si="7"/>
        <v>59.48314144736842</v>
      </c>
      <c r="V22" s="13">
        <f t="shared" si="8"/>
        <v>2229717</v>
      </c>
      <c r="W22" s="12">
        <f t="shared" si="9"/>
        <v>916.8244243421053</v>
      </c>
    </row>
    <row r="23" spans="1:23" ht="12.75">
      <c r="A23" s="10">
        <v>20</v>
      </c>
      <c r="B23" s="3" t="s">
        <v>29</v>
      </c>
      <c r="C23" s="20">
        <v>6142</v>
      </c>
      <c r="D23" s="14">
        <v>2718442</v>
      </c>
      <c r="E23" s="14">
        <f t="shared" si="0"/>
        <v>442.59882774340605</v>
      </c>
      <c r="F23" s="14">
        <v>42085</v>
      </c>
      <c r="G23" s="14">
        <f t="shared" si="1"/>
        <v>6.852002605014653</v>
      </c>
      <c r="H23" s="14">
        <v>125799</v>
      </c>
      <c r="I23" s="14">
        <f t="shared" si="2"/>
        <v>20.48176489742755</v>
      </c>
      <c r="J23" s="14">
        <v>907748</v>
      </c>
      <c r="K23" s="14">
        <f t="shared" si="3"/>
        <v>147.79355258873332</v>
      </c>
      <c r="L23" s="14">
        <v>251589</v>
      </c>
      <c r="M23" s="14">
        <f t="shared" si="4"/>
        <v>40.962064474112665</v>
      </c>
      <c r="N23" s="14">
        <v>923097</v>
      </c>
      <c r="O23" s="14">
        <f t="shared" si="5"/>
        <v>150.29257570823836</v>
      </c>
      <c r="P23" s="14">
        <v>0</v>
      </c>
      <c r="Q23" s="14">
        <f t="shared" si="6"/>
        <v>0</v>
      </c>
      <c r="R23" s="14">
        <v>0</v>
      </c>
      <c r="S23" s="14">
        <f t="shared" si="7"/>
        <v>0</v>
      </c>
      <c r="T23" s="14">
        <v>400830</v>
      </c>
      <c r="U23" s="14">
        <f t="shared" si="7"/>
        <v>65.26050146532074</v>
      </c>
      <c r="V23" s="15">
        <f t="shared" si="8"/>
        <v>5369590</v>
      </c>
      <c r="W23" s="14">
        <f t="shared" si="9"/>
        <v>874.2412894822534</v>
      </c>
    </row>
    <row r="24" spans="1:23" ht="12.75">
      <c r="A24" s="9">
        <v>21</v>
      </c>
      <c r="B24" s="2" t="s">
        <v>30</v>
      </c>
      <c r="C24" s="19">
        <v>3451</v>
      </c>
      <c r="D24" s="12">
        <v>1852715</v>
      </c>
      <c r="E24" s="12">
        <f t="shared" si="0"/>
        <v>536.8632280498406</v>
      </c>
      <c r="F24" s="12">
        <v>30030</v>
      </c>
      <c r="G24" s="12">
        <f t="shared" si="1"/>
        <v>8.70182555780933</v>
      </c>
      <c r="H24" s="12">
        <v>88715</v>
      </c>
      <c r="I24" s="12">
        <f t="shared" si="2"/>
        <v>25.70704143726456</v>
      </c>
      <c r="J24" s="12">
        <v>425897</v>
      </c>
      <c r="K24" s="12">
        <f t="shared" si="3"/>
        <v>123.4126340191249</v>
      </c>
      <c r="L24" s="12">
        <v>117164</v>
      </c>
      <c r="M24" s="12">
        <f t="shared" si="4"/>
        <v>33.95073891625616</v>
      </c>
      <c r="N24" s="12">
        <v>434305</v>
      </c>
      <c r="O24" s="12">
        <f t="shared" si="5"/>
        <v>125.84902926687917</v>
      </c>
      <c r="P24" s="12">
        <v>0</v>
      </c>
      <c r="Q24" s="12">
        <f t="shared" si="6"/>
        <v>0</v>
      </c>
      <c r="R24" s="12">
        <v>4059</v>
      </c>
      <c r="S24" s="12">
        <f t="shared" si="7"/>
        <v>1.1761808171544479</v>
      </c>
      <c r="T24" s="12">
        <v>67879</v>
      </c>
      <c r="U24" s="12">
        <f t="shared" si="7"/>
        <v>19.669371196754565</v>
      </c>
      <c r="V24" s="13">
        <f t="shared" si="8"/>
        <v>3020764</v>
      </c>
      <c r="W24" s="12">
        <f t="shared" si="9"/>
        <v>875.3300492610838</v>
      </c>
    </row>
    <row r="25" spans="1:23" ht="12.75">
      <c r="A25" s="9">
        <v>22</v>
      </c>
      <c r="B25" s="2" t="s">
        <v>31</v>
      </c>
      <c r="C25" s="19">
        <v>3609</v>
      </c>
      <c r="D25" s="12">
        <v>1128074</v>
      </c>
      <c r="E25" s="12">
        <f t="shared" si="0"/>
        <v>312.5724577445276</v>
      </c>
      <c r="F25" s="12">
        <v>29425</v>
      </c>
      <c r="G25" s="12">
        <f t="shared" si="1"/>
        <v>8.153228041008589</v>
      </c>
      <c r="H25" s="12">
        <v>97005</v>
      </c>
      <c r="I25" s="12">
        <f t="shared" si="2"/>
        <v>26.878636741479635</v>
      </c>
      <c r="J25" s="12">
        <v>574276</v>
      </c>
      <c r="K25" s="12">
        <f t="shared" si="3"/>
        <v>159.12330285397618</v>
      </c>
      <c r="L25" s="12">
        <v>293120</v>
      </c>
      <c r="M25" s="12">
        <f t="shared" si="4"/>
        <v>81.21917428650596</v>
      </c>
      <c r="N25" s="12">
        <v>394192</v>
      </c>
      <c r="O25" s="12">
        <f t="shared" si="5"/>
        <v>109.22471598780825</v>
      </c>
      <c r="P25" s="12">
        <v>92592</v>
      </c>
      <c r="Q25" s="12">
        <f t="shared" si="6"/>
        <v>25.65586034912718</v>
      </c>
      <c r="R25" s="12">
        <v>30432</v>
      </c>
      <c r="S25" s="12">
        <f t="shared" si="7"/>
        <v>8.432252701579385</v>
      </c>
      <c r="T25" s="12">
        <v>100559</v>
      </c>
      <c r="U25" s="12">
        <f t="shared" si="7"/>
        <v>27.86339706289831</v>
      </c>
      <c r="V25" s="13">
        <f t="shared" si="8"/>
        <v>2739675</v>
      </c>
      <c r="W25" s="12">
        <f t="shared" si="9"/>
        <v>759.123025768911</v>
      </c>
    </row>
    <row r="26" spans="1:23" ht="12.75">
      <c r="A26" s="9">
        <v>23</v>
      </c>
      <c r="B26" s="2" t="s">
        <v>32</v>
      </c>
      <c r="C26" s="19">
        <v>14142</v>
      </c>
      <c r="D26" s="12">
        <v>4793613</v>
      </c>
      <c r="E26" s="12">
        <f t="shared" si="0"/>
        <v>338.962876537972</v>
      </c>
      <c r="F26" s="12">
        <v>5751</v>
      </c>
      <c r="G26" s="12">
        <f t="shared" si="1"/>
        <v>0.40666100975816716</v>
      </c>
      <c r="H26" s="12">
        <v>324760</v>
      </c>
      <c r="I26" s="12">
        <f t="shared" si="2"/>
        <v>22.964220053740632</v>
      </c>
      <c r="J26" s="12">
        <v>3711542</v>
      </c>
      <c r="K26" s="12">
        <f t="shared" si="3"/>
        <v>262.4481685758733</v>
      </c>
      <c r="L26" s="12">
        <v>79454</v>
      </c>
      <c r="M26" s="12">
        <f t="shared" si="4"/>
        <v>5.618300098995899</v>
      </c>
      <c r="N26" s="12">
        <v>2463033</v>
      </c>
      <c r="O26" s="12">
        <f t="shared" si="5"/>
        <v>174.16440390326687</v>
      </c>
      <c r="P26" s="12">
        <v>308763</v>
      </c>
      <c r="Q26" s="12">
        <f t="shared" si="6"/>
        <v>21.83305048790836</v>
      </c>
      <c r="R26" s="12">
        <v>121640</v>
      </c>
      <c r="S26" s="12">
        <f t="shared" si="7"/>
        <v>8.601329373497384</v>
      </c>
      <c r="T26" s="12">
        <v>723996</v>
      </c>
      <c r="U26" s="12">
        <f t="shared" si="7"/>
        <v>51.19473907509546</v>
      </c>
      <c r="V26" s="13">
        <f t="shared" si="8"/>
        <v>12532552</v>
      </c>
      <c r="W26" s="12">
        <f t="shared" si="9"/>
        <v>886.193749116108</v>
      </c>
    </row>
    <row r="27" spans="1:23" ht="12.75">
      <c r="A27" s="9">
        <v>24</v>
      </c>
      <c r="B27" s="2" t="s">
        <v>33</v>
      </c>
      <c r="C27" s="19">
        <v>4410</v>
      </c>
      <c r="D27" s="12">
        <v>1927929</v>
      </c>
      <c r="E27" s="12">
        <f t="shared" si="0"/>
        <v>437.1721088435374</v>
      </c>
      <c r="F27" s="12">
        <v>1596</v>
      </c>
      <c r="G27" s="12">
        <f t="shared" si="1"/>
        <v>0.3619047619047619</v>
      </c>
      <c r="H27" s="12">
        <v>77060</v>
      </c>
      <c r="I27" s="12">
        <f t="shared" si="2"/>
        <v>17.47392290249433</v>
      </c>
      <c r="J27" s="12">
        <v>1089532</v>
      </c>
      <c r="K27" s="12">
        <f t="shared" si="3"/>
        <v>247.059410430839</v>
      </c>
      <c r="L27" s="12">
        <v>68886</v>
      </c>
      <c r="M27" s="12">
        <f t="shared" si="4"/>
        <v>15.620408163265306</v>
      </c>
      <c r="N27" s="12">
        <v>1035582</v>
      </c>
      <c r="O27" s="12">
        <f t="shared" si="5"/>
        <v>234.82585034013604</v>
      </c>
      <c r="P27" s="12">
        <v>0</v>
      </c>
      <c r="Q27" s="12">
        <f t="shared" si="6"/>
        <v>0</v>
      </c>
      <c r="R27" s="12">
        <v>13488</v>
      </c>
      <c r="S27" s="12">
        <f t="shared" si="7"/>
        <v>3.0585034013605443</v>
      </c>
      <c r="T27" s="12">
        <v>380055</v>
      </c>
      <c r="U27" s="12">
        <f t="shared" si="7"/>
        <v>86.18027210884354</v>
      </c>
      <c r="V27" s="13">
        <f t="shared" si="8"/>
        <v>4594128</v>
      </c>
      <c r="W27" s="12">
        <f t="shared" si="9"/>
        <v>1041.752380952381</v>
      </c>
    </row>
    <row r="28" spans="1:23" ht="12.75">
      <c r="A28" s="10">
        <v>25</v>
      </c>
      <c r="B28" s="3" t="s">
        <v>34</v>
      </c>
      <c r="C28" s="20">
        <v>2201</v>
      </c>
      <c r="D28" s="14">
        <v>538902</v>
      </c>
      <c r="E28" s="14">
        <f t="shared" si="0"/>
        <v>244.8441617446615</v>
      </c>
      <c r="F28" s="14">
        <v>3085</v>
      </c>
      <c r="G28" s="14">
        <f t="shared" si="1"/>
        <v>1.4016356201726488</v>
      </c>
      <c r="H28" s="14">
        <v>105559</v>
      </c>
      <c r="I28" s="14">
        <f t="shared" si="2"/>
        <v>47.959563834620624</v>
      </c>
      <c r="J28" s="14">
        <v>401477</v>
      </c>
      <c r="K28" s="14">
        <f t="shared" si="3"/>
        <v>182.40663334847795</v>
      </c>
      <c r="L28" s="14">
        <v>106669</v>
      </c>
      <c r="M28" s="14">
        <f t="shared" si="4"/>
        <v>48.46388005452067</v>
      </c>
      <c r="N28" s="14">
        <v>287729</v>
      </c>
      <c r="O28" s="14">
        <f t="shared" si="5"/>
        <v>130.72648796001818</v>
      </c>
      <c r="P28" s="14">
        <v>0</v>
      </c>
      <c r="Q28" s="14">
        <f t="shared" si="6"/>
        <v>0</v>
      </c>
      <c r="R28" s="14">
        <v>0</v>
      </c>
      <c r="S28" s="14">
        <f t="shared" si="7"/>
        <v>0</v>
      </c>
      <c r="T28" s="14">
        <v>125686</v>
      </c>
      <c r="U28" s="14">
        <f t="shared" si="7"/>
        <v>57.104043616537936</v>
      </c>
      <c r="V28" s="15">
        <f t="shared" si="8"/>
        <v>1569107</v>
      </c>
      <c r="W28" s="14">
        <f t="shared" si="9"/>
        <v>712.9064061790095</v>
      </c>
    </row>
    <row r="29" spans="1:23" ht="12.75">
      <c r="A29" s="9">
        <v>26</v>
      </c>
      <c r="B29" s="2" t="s">
        <v>35</v>
      </c>
      <c r="C29" s="19">
        <v>41625</v>
      </c>
      <c r="D29" s="12">
        <v>10216821</v>
      </c>
      <c r="E29" s="12">
        <f t="shared" si="0"/>
        <v>245.44915315315316</v>
      </c>
      <c r="F29" s="12">
        <v>600000</v>
      </c>
      <c r="G29" s="12">
        <f t="shared" si="1"/>
        <v>14.414414414414415</v>
      </c>
      <c r="H29" s="12">
        <v>498417</v>
      </c>
      <c r="I29" s="12">
        <f t="shared" si="2"/>
        <v>11.973981981981982</v>
      </c>
      <c r="J29" s="12">
        <v>6427842</v>
      </c>
      <c r="K29" s="12">
        <f t="shared" si="3"/>
        <v>154.42263063063064</v>
      </c>
      <c r="L29" s="12">
        <v>18444</v>
      </c>
      <c r="M29" s="12">
        <f t="shared" si="4"/>
        <v>0.4430990990990991</v>
      </c>
      <c r="N29" s="12">
        <v>2794673</v>
      </c>
      <c r="O29" s="12">
        <f t="shared" si="5"/>
        <v>67.13929129129129</v>
      </c>
      <c r="P29" s="12">
        <v>2113410</v>
      </c>
      <c r="Q29" s="12">
        <f t="shared" si="6"/>
        <v>50.77261261261261</v>
      </c>
      <c r="R29" s="12">
        <v>208136</v>
      </c>
      <c r="S29" s="12">
        <f t="shared" si="7"/>
        <v>5.000264264264264</v>
      </c>
      <c r="T29" s="12">
        <v>5258754</v>
      </c>
      <c r="U29" s="12">
        <f t="shared" si="7"/>
        <v>126.33643243243243</v>
      </c>
      <c r="V29" s="13">
        <f t="shared" si="8"/>
        <v>28136497</v>
      </c>
      <c r="W29" s="12">
        <f t="shared" si="9"/>
        <v>675.9518798798799</v>
      </c>
    </row>
    <row r="30" spans="1:23" ht="12.75">
      <c r="A30" s="9">
        <v>27</v>
      </c>
      <c r="B30" s="2" t="s">
        <v>36</v>
      </c>
      <c r="C30" s="19">
        <v>5856</v>
      </c>
      <c r="D30" s="12">
        <v>2411898</v>
      </c>
      <c r="E30" s="12">
        <f t="shared" si="0"/>
        <v>411.8678278688525</v>
      </c>
      <c r="F30" s="12">
        <v>0</v>
      </c>
      <c r="G30" s="12">
        <f t="shared" si="1"/>
        <v>0</v>
      </c>
      <c r="H30" s="12">
        <v>113172</v>
      </c>
      <c r="I30" s="12">
        <f t="shared" si="2"/>
        <v>19.325819672131146</v>
      </c>
      <c r="J30" s="12">
        <v>1132997</v>
      </c>
      <c r="K30" s="12">
        <f t="shared" si="3"/>
        <v>193.47626366120218</v>
      </c>
      <c r="L30" s="12">
        <v>202785</v>
      </c>
      <c r="M30" s="12">
        <f t="shared" si="4"/>
        <v>34.62858606557377</v>
      </c>
      <c r="N30" s="12">
        <v>973669</v>
      </c>
      <c r="O30" s="12">
        <f t="shared" si="5"/>
        <v>166.26861338797815</v>
      </c>
      <c r="P30" s="12">
        <v>132867</v>
      </c>
      <c r="Q30" s="12">
        <f t="shared" si="6"/>
        <v>22.6890368852459</v>
      </c>
      <c r="R30" s="12">
        <v>49538</v>
      </c>
      <c r="S30" s="12">
        <f t="shared" si="7"/>
        <v>8.459357923497267</v>
      </c>
      <c r="T30" s="12">
        <v>297122</v>
      </c>
      <c r="U30" s="12">
        <f t="shared" si="7"/>
        <v>50.73804644808743</v>
      </c>
      <c r="V30" s="13">
        <f t="shared" si="8"/>
        <v>5314048</v>
      </c>
      <c r="W30" s="12">
        <f t="shared" si="9"/>
        <v>907.4535519125683</v>
      </c>
    </row>
    <row r="31" spans="1:23" ht="12.75">
      <c r="A31" s="9">
        <v>28</v>
      </c>
      <c r="B31" s="2" t="s">
        <v>37</v>
      </c>
      <c r="C31" s="19">
        <v>30731</v>
      </c>
      <c r="D31" s="12">
        <v>7937597</v>
      </c>
      <c r="E31" s="12">
        <f t="shared" si="0"/>
        <v>258.2928313429436</v>
      </c>
      <c r="F31" s="12">
        <v>299627</v>
      </c>
      <c r="G31" s="12">
        <f t="shared" si="1"/>
        <v>9.749991864892129</v>
      </c>
      <c r="H31" s="12">
        <v>601275</v>
      </c>
      <c r="I31" s="12">
        <f t="shared" si="2"/>
        <v>19.56574794181771</v>
      </c>
      <c r="J31" s="12">
        <v>3717454</v>
      </c>
      <c r="K31" s="12">
        <f t="shared" si="3"/>
        <v>120.96755718980833</v>
      </c>
      <c r="L31" s="12">
        <v>946999</v>
      </c>
      <c r="M31" s="12">
        <f t="shared" si="4"/>
        <v>30.81575607692558</v>
      </c>
      <c r="N31" s="12">
        <v>4111147</v>
      </c>
      <c r="O31" s="12">
        <f t="shared" si="5"/>
        <v>133.77849728287396</v>
      </c>
      <c r="P31" s="12">
        <v>3638</v>
      </c>
      <c r="Q31" s="12">
        <f t="shared" si="6"/>
        <v>0.11838208974651004</v>
      </c>
      <c r="R31" s="12">
        <v>224617</v>
      </c>
      <c r="S31" s="12">
        <f t="shared" si="7"/>
        <v>7.309134099118154</v>
      </c>
      <c r="T31" s="12">
        <v>2660353</v>
      </c>
      <c r="U31" s="12">
        <f t="shared" si="7"/>
        <v>86.56903452539781</v>
      </c>
      <c r="V31" s="13">
        <f t="shared" si="8"/>
        <v>20502707</v>
      </c>
      <c r="W31" s="12">
        <f t="shared" si="9"/>
        <v>667.1669324135238</v>
      </c>
    </row>
    <row r="32" spans="1:23" ht="12.75">
      <c r="A32" s="9">
        <v>29</v>
      </c>
      <c r="B32" s="2" t="s">
        <v>38</v>
      </c>
      <c r="C32" s="19">
        <v>14515</v>
      </c>
      <c r="D32" s="12">
        <v>5818879</v>
      </c>
      <c r="E32" s="12">
        <f t="shared" si="0"/>
        <v>400.88728901136756</v>
      </c>
      <c r="F32" s="12">
        <v>469888</v>
      </c>
      <c r="G32" s="12">
        <f t="shared" si="1"/>
        <v>32.37258008956252</v>
      </c>
      <c r="H32" s="12">
        <v>291343</v>
      </c>
      <c r="I32" s="12">
        <f t="shared" si="2"/>
        <v>20.071856699965554</v>
      </c>
      <c r="J32" s="12">
        <v>2029117</v>
      </c>
      <c r="K32" s="12">
        <f t="shared" si="3"/>
        <v>139.79448846021359</v>
      </c>
      <c r="L32" s="12">
        <v>501951</v>
      </c>
      <c r="M32" s="12">
        <f t="shared" si="4"/>
        <v>34.58153634171547</v>
      </c>
      <c r="N32" s="12">
        <v>2175807</v>
      </c>
      <c r="O32" s="12">
        <f t="shared" si="5"/>
        <v>149.9005856011023</v>
      </c>
      <c r="P32" s="12">
        <v>360895</v>
      </c>
      <c r="Q32" s="12">
        <f t="shared" si="6"/>
        <v>24.86358939028591</v>
      </c>
      <c r="R32" s="12">
        <v>45976</v>
      </c>
      <c r="S32" s="12">
        <f t="shared" si="7"/>
        <v>3.1674819152600757</v>
      </c>
      <c r="T32" s="12">
        <v>907665</v>
      </c>
      <c r="U32" s="12">
        <f t="shared" si="7"/>
        <v>62.53289700310024</v>
      </c>
      <c r="V32" s="13">
        <f t="shared" si="8"/>
        <v>12601521</v>
      </c>
      <c r="W32" s="12">
        <f t="shared" si="9"/>
        <v>868.1723045125732</v>
      </c>
    </row>
    <row r="33" spans="1:23" ht="12.75">
      <c r="A33" s="10">
        <v>30</v>
      </c>
      <c r="B33" s="3" t="s">
        <v>39</v>
      </c>
      <c r="C33" s="20">
        <v>2740</v>
      </c>
      <c r="D33" s="14">
        <v>952019</v>
      </c>
      <c r="E33" s="14">
        <f t="shared" si="0"/>
        <v>347.4521897810219</v>
      </c>
      <c r="F33" s="14">
        <v>40140</v>
      </c>
      <c r="G33" s="14">
        <f t="shared" si="1"/>
        <v>14.64963503649635</v>
      </c>
      <c r="H33" s="14">
        <v>95470</v>
      </c>
      <c r="I33" s="14">
        <f t="shared" si="2"/>
        <v>34.84306569343066</v>
      </c>
      <c r="J33" s="14">
        <v>380716</v>
      </c>
      <c r="K33" s="14">
        <f t="shared" si="3"/>
        <v>138.94744525547446</v>
      </c>
      <c r="L33" s="14">
        <v>19259</v>
      </c>
      <c r="M33" s="14">
        <f t="shared" si="4"/>
        <v>7.028832116788321</v>
      </c>
      <c r="N33" s="14">
        <v>398252</v>
      </c>
      <c r="O33" s="14">
        <f t="shared" si="5"/>
        <v>145.34744525547444</v>
      </c>
      <c r="P33" s="14">
        <v>69185</v>
      </c>
      <c r="Q33" s="14">
        <f t="shared" si="6"/>
        <v>25.25</v>
      </c>
      <c r="R33" s="14">
        <v>9238</v>
      </c>
      <c r="S33" s="14">
        <f t="shared" si="7"/>
        <v>3.3715328467153283</v>
      </c>
      <c r="T33" s="14">
        <v>155504</v>
      </c>
      <c r="U33" s="14">
        <f t="shared" si="7"/>
        <v>56.753284671532846</v>
      </c>
      <c r="V33" s="15">
        <f t="shared" si="8"/>
        <v>2119783</v>
      </c>
      <c r="W33" s="14">
        <f t="shared" si="9"/>
        <v>773.6434306569344</v>
      </c>
    </row>
    <row r="34" spans="1:23" ht="12.75">
      <c r="A34" s="9">
        <v>31</v>
      </c>
      <c r="B34" s="2" t="s">
        <v>40</v>
      </c>
      <c r="C34" s="19">
        <v>6829</v>
      </c>
      <c r="D34" s="12">
        <v>1442225</v>
      </c>
      <c r="E34" s="12">
        <f t="shared" si="0"/>
        <v>211.1912432274125</v>
      </c>
      <c r="F34" s="12">
        <v>40000</v>
      </c>
      <c r="G34" s="12">
        <f t="shared" si="1"/>
        <v>5.857372968223752</v>
      </c>
      <c r="H34" s="12">
        <v>184348</v>
      </c>
      <c r="I34" s="12">
        <f t="shared" si="2"/>
        <v>26.994874798652805</v>
      </c>
      <c r="J34" s="12">
        <v>652896</v>
      </c>
      <c r="K34" s="12">
        <f t="shared" si="3"/>
        <v>95.60638453653536</v>
      </c>
      <c r="L34" s="12">
        <v>318992</v>
      </c>
      <c r="M34" s="12">
        <f t="shared" si="4"/>
        <v>46.71137794699077</v>
      </c>
      <c r="N34" s="12">
        <v>1143482</v>
      </c>
      <c r="O34" s="12">
        <f t="shared" si="5"/>
        <v>167.4450139112608</v>
      </c>
      <c r="P34" s="12">
        <v>177565</v>
      </c>
      <c r="Q34" s="12">
        <f t="shared" si="6"/>
        <v>26.001610777566263</v>
      </c>
      <c r="R34" s="12">
        <v>34129</v>
      </c>
      <c r="S34" s="12">
        <f t="shared" si="7"/>
        <v>4.997657050812711</v>
      </c>
      <c r="T34" s="12">
        <v>358499</v>
      </c>
      <c r="U34" s="12">
        <f t="shared" si="7"/>
        <v>52.49655879338117</v>
      </c>
      <c r="V34" s="13">
        <f t="shared" si="8"/>
        <v>4352136</v>
      </c>
      <c r="W34" s="12">
        <f t="shared" si="9"/>
        <v>637.3020940108362</v>
      </c>
    </row>
    <row r="35" spans="1:23" ht="12.75">
      <c r="A35" s="9">
        <v>32</v>
      </c>
      <c r="B35" s="2" t="s">
        <v>41</v>
      </c>
      <c r="C35" s="19">
        <v>22384</v>
      </c>
      <c r="D35" s="12">
        <v>6078983</v>
      </c>
      <c r="E35" s="12">
        <f t="shared" si="0"/>
        <v>271.5771533238027</v>
      </c>
      <c r="F35" s="12">
        <v>506368</v>
      </c>
      <c r="G35" s="12">
        <f t="shared" si="1"/>
        <v>22.621872766261614</v>
      </c>
      <c r="H35" s="12">
        <v>390342</v>
      </c>
      <c r="I35" s="12">
        <f t="shared" si="2"/>
        <v>17.438438170121515</v>
      </c>
      <c r="J35" s="12">
        <v>1961653</v>
      </c>
      <c r="K35" s="12">
        <f t="shared" si="3"/>
        <v>87.63639206576126</v>
      </c>
      <c r="L35" s="12">
        <v>470679</v>
      </c>
      <c r="M35" s="12">
        <f t="shared" si="4"/>
        <v>21.027474982130094</v>
      </c>
      <c r="N35" s="12">
        <v>3532939</v>
      </c>
      <c r="O35" s="12">
        <f t="shared" si="5"/>
        <v>157.8332290922087</v>
      </c>
      <c r="P35" s="12">
        <v>467117</v>
      </c>
      <c r="Q35" s="12">
        <f t="shared" si="6"/>
        <v>20.86834345961401</v>
      </c>
      <c r="R35" s="12">
        <v>140316</v>
      </c>
      <c r="S35" s="12">
        <f t="shared" si="7"/>
        <v>6.268584703359543</v>
      </c>
      <c r="T35" s="12">
        <v>1968190</v>
      </c>
      <c r="U35" s="12">
        <f t="shared" si="7"/>
        <v>87.92843102215869</v>
      </c>
      <c r="V35" s="13">
        <f t="shared" si="8"/>
        <v>15516587</v>
      </c>
      <c r="W35" s="12">
        <f t="shared" si="9"/>
        <v>693.1999195854181</v>
      </c>
    </row>
    <row r="36" spans="1:23" ht="12.75">
      <c r="A36" s="9">
        <v>33</v>
      </c>
      <c r="B36" s="2" t="s">
        <v>42</v>
      </c>
      <c r="C36" s="19">
        <v>2290</v>
      </c>
      <c r="D36" s="12">
        <v>1136158</v>
      </c>
      <c r="E36" s="12">
        <f t="shared" si="0"/>
        <v>496.13886462882095</v>
      </c>
      <c r="F36" s="12">
        <v>56502</v>
      </c>
      <c r="G36" s="12">
        <f t="shared" si="1"/>
        <v>24.673362445414845</v>
      </c>
      <c r="H36" s="12">
        <v>78177</v>
      </c>
      <c r="I36" s="12">
        <f t="shared" si="2"/>
        <v>34.13842794759825</v>
      </c>
      <c r="J36" s="12">
        <v>244376</v>
      </c>
      <c r="K36" s="12">
        <f t="shared" si="3"/>
        <v>106.71441048034934</v>
      </c>
      <c r="L36" s="12">
        <v>78514</v>
      </c>
      <c r="M36" s="12">
        <f t="shared" si="4"/>
        <v>34.28558951965066</v>
      </c>
      <c r="N36" s="12">
        <v>452760</v>
      </c>
      <c r="O36" s="12">
        <f t="shared" si="5"/>
        <v>197.7117903930131</v>
      </c>
      <c r="P36" s="12">
        <v>63876</v>
      </c>
      <c r="Q36" s="12">
        <f t="shared" si="6"/>
        <v>27.89344978165939</v>
      </c>
      <c r="R36" s="12">
        <v>1160</v>
      </c>
      <c r="S36" s="12">
        <f t="shared" si="7"/>
        <v>0.5065502183406113</v>
      </c>
      <c r="T36" s="12">
        <v>236061</v>
      </c>
      <c r="U36" s="12">
        <f t="shared" si="7"/>
        <v>103.08340611353712</v>
      </c>
      <c r="V36" s="13">
        <f t="shared" si="8"/>
        <v>2347584</v>
      </c>
      <c r="W36" s="12">
        <f t="shared" si="9"/>
        <v>1025.1458515283844</v>
      </c>
    </row>
    <row r="37" spans="1:23" ht="12.75">
      <c r="A37" s="9">
        <v>34</v>
      </c>
      <c r="B37" s="2" t="s">
        <v>43</v>
      </c>
      <c r="C37" s="19">
        <v>5056</v>
      </c>
      <c r="D37" s="12">
        <v>1647882</v>
      </c>
      <c r="E37" s="12">
        <f t="shared" si="0"/>
        <v>325.9260284810127</v>
      </c>
      <c r="F37" s="12">
        <v>65777</v>
      </c>
      <c r="G37" s="12">
        <f t="shared" si="1"/>
        <v>13.009691455696203</v>
      </c>
      <c r="H37" s="12">
        <v>229015</v>
      </c>
      <c r="I37" s="12">
        <f t="shared" si="2"/>
        <v>45.29568829113924</v>
      </c>
      <c r="J37" s="12">
        <v>789069</v>
      </c>
      <c r="K37" s="12">
        <f t="shared" si="3"/>
        <v>156.06586234177215</v>
      </c>
      <c r="L37" s="12">
        <v>200520</v>
      </c>
      <c r="M37" s="12">
        <f t="shared" si="4"/>
        <v>39.65981012658228</v>
      </c>
      <c r="N37" s="12">
        <v>671443</v>
      </c>
      <c r="O37" s="12">
        <f t="shared" si="5"/>
        <v>132.80122626582278</v>
      </c>
      <c r="P37" s="12">
        <v>280331</v>
      </c>
      <c r="Q37" s="12">
        <f t="shared" si="6"/>
        <v>55.44521360759494</v>
      </c>
      <c r="R37" s="12">
        <v>16578</v>
      </c>
      <c r="S37" s="12">
        <f t="shared" si="7"/>
        <v>3.278876582278481</v>
      </c>
      <c r="T37" s="12">
        <v>223780</v>
      </c>
      <c r="U37" s="12">
        <f t="shared" si="7"/>
        <v>44.260284810126585</v>
      </c>
      <c r="V37" s="13">
        <f t="shared" si="8"/>
        <v>4124395</v>
      </c>
      <c r="W37" s="12">
        <f t="shared" si="9"/>
        <v>815.7426819620254</v>
      </c>
    </row>
    <row r="38" spans="1:23" ht="12.75">
      <c r="A38" s="10">
        <v>35</v>
      </c>
      <c r="B38" s="3" t="s">
        <v>44</v>
      </c>
      <c r="C38" s="20">
        <v>7001</v>
      </c>
      <c r="D38" s="14">
        <v>1979769</v>
      </c>
      <c r="E38" s="14">
        <f t="shared" si="0"/>
        <v>282.7837451792601</v>
      </c>
      <c r="F38" s="14">
        <v>29300</v>
      </c>
      <c r="G38" s="14">
        <f t="shared" si="1"/>
        <v>4.185116411941151</v>
      </c>
      <c r="H38" s="14">
        <v>182429</v>
      </c>
      <c r="I38" s="14">
        <f t="shared" si="2"/>
        <v>26.057563205256393</v>
      </c>
      <c r="J38" s="14">
        <v>1141757</v>
      </c>
      <c r="K38" s="14">
        <f t="shared" si="3"/>
        <v>163.0848450221397</v>
      </c>
      <c r="L38" s="14">
        <v>363151</v>
      </c>
      <c r="M38" s="14">
        <f t="shared" si="4"/>
        <v>51.87130409941437</v>
      </c>
      <c r="N38" s="14">
        <v>1113024</v>
      </c>
      <c r="O38" s="14">
        <f t="shared" si="5"/>
        <v>158.9807170404228</v>
      </c>
      <c r="P38" s="14">
        <v>146000</v>
      </c>
      <c r="Q38" s="14">
        <f t="shared" si="6"/>
        <v>20.8541636909013</v>
      </c>
      <c r="R38" s="14">
        <v>38564</v>
      </c>
      <c r="S38" s="14">
        <f t="shared" si="7"/>
        <v>5.508355949150121</v>
      </c>
      <c r="T38" s="14">
        <v>400468</v>
      </c>
      <c r="U38" s="14">
        <f t="shared" si="7"/>
        <v>57.20154263676618</v>
      </c>
      <c r="V38" s="15">
        <f t="shared" si="8"/>
        <v>5394462</v>
      </c>
      <c r="W38" s="14">
        <f t="shared" si="9"/>
        <v>770.5273532352521</v>
      </c>
    </row>
    <row r="39" spans="1:23" ht="12.75">
      <c r="A39" s="9">
        <v>36</v>
      </c>
      <c r="B39" s="2" t="s">
        <v>45</v>
      </c>
      <c r="C39" s="19">
        <v>5874</v>
      </c>
      <c r="D39" s="12">
        <v>3161497</v>
      </c>
      <c r="E39" s="12">
        <f t="shared" si="0"/>
        <v>538.2187606401089</v>
      </c>
      <c r="F39" s="12">
        <v>0</v>
      </c>
      <c r="G39" s="12">
        <f t="shared" si="1"/>
        <v>0</v>
      </c>
      <c r="H39" s="12">
        <v>6578</v>
      </c>
      <c r="I39" s="12">
        <f t="shared" si="2"/>
        <v>1.1198501872659177</v>
      </c>
      <c r="J39" s="12">
        <v>3156021</v>
      </c>
      <c r="K39" s="12">
        <f t="shared" si="3"/>
        <v>537.2865168539325</v>
      </c>
      <c r="L39" s="12">
        <v>135096</v>
      </c>
      <c r="M39" s="12">
        <f t="shared" si="4"/>
        <v>22.998978549540347</v>
      </c>
      <c r="N39" s="12">
        <v>1539686</v>
      </c>
      <c r="O39" s="12">
        <f t="shared" si="5"/>
        <v>262.1188287368063</v>
      </c>
      <c r="P39" s="12">
        <v>92630</v>
      </c>
      <c r="Q39" s="12">
        <f t="shared" si="6"/>
        <v>15.769492679605039</v>
      </c>
      <c r="R39" s="12">
        <v>1454054</v>
      </c>
      <c r="S39" s="12">
        <f t="shared" si="7"/>
        <v>247.54068777664284</v>
      </c>
      <c r="T39" s="12">
        <v>2721097</v>
      </c>
      <c r="U39" s="12">
        <f t="shared" si="7"/>
        <v>463.24429690160025</v>
      </c>
      <c r="V39" s="13">
        <f t="shared" si="8"/>
        <v>12266659</v>
      </c>
      <c r="W39" s="12">
        <f t="shared" si="9"/>
        <v>2088.297412325502</v>
      </c>
    </row>
    <row r="40" spans="1:23" ht="12.75">
      <c r="A40" s="9">
        <v>37</v>
      </c>
      <c r="B40" s="2" t="s">
        <v>46</v>
      </c>
      <c r="C40" s="19">
        <v>18646</v>
      </c>
      <c r="D40" s="12">
        <v>5746362</v>
      </c>
      <c r="E40" s="12">
        <f t="shared" si="0"/>
        <v>308.18202295398476</v>
      </c>
      <c r="F40" s="12">
        <v>99417</v>
      </c>
      <c r="G40" s="12">
        <f t="shared" si="1"/>
        <v>5.3318137938431835</v>
      </c>
      <c r="H40" s="12">
        <v>523517</v>
      </c>
      <c r="I40" s="12">
        <f t="shared" si="2"/>
        <v>28.076638421109084</v>
      </c>
      <c r="J40" s="12">
        <v>2942078</v>
      </c>
      <c r="K40" s="12">
        <f t="shared" si="3"/>
        <v>157.78601308591655</v>
      </c>
      <c r="L40" s="12">
        <v>590356</v>
      </c>
      <c r="M40" s="12">
        <f t="shared" si="4"/>
        <v>31.66126783224284</v>
      </c>
      <c r="N40" s="12">
        <v>2962654</v>
      </c>
      <c r="O40" s="12">
        <f t="shared" si="5"/>
        <v>158.8895205405985</v>
      </c>
      <c r="P40" s="12">
        <v>351163</v>
      </c>
      <c r="Q40" s="12">
        <f t="shared" si="6"/>
        <v>18.83315456398155</v>
      </c>
      <c r="R40" s="12">
        <v>209188</v>
      </c>
      <c r="S40" s="12">
        <f t="shared" si="7"/>
        <v>11.218920948192642</v>
      </c>
      <c r="T40" s="12">
        <v>1962272</v>
      </c>
      <c r="U40" s="12">
        <f t="shared" si="7"/>
        <v>105.23822803818513</v>
      </c>
      <c r="V40" s="13">
        <f t="shared" si="8"/>
        <v>15387007</v>
      </c>
      <c r="W40" s="12">
        <f t="shared" si="9"/>
        <v>825.2175801780543</v>
      </c>
    </row>
    <row r="41" spans="1:23" ht="12.75">
      <c r="A41" s="9">
        <v>38</v>
      </c>
      <c r="B41" s="2" t="s">
        <v>47</v>
      </c>
      <c r="C41" s="19">
        <v>2944</v>
      </c>
      <c r="D41" s="12">
        <v>3288034</v>
      </c>
      <c r="E41" s="12">
        <f t="shared" si="0"/>
        <v>1116.859375</v>
      </c>
      <c r="F41" s="12">
        <v>0</v>
      </c>
      <c r="G41" s="12">
        <f t="shared" si="1"/>
        <v>0</v>
      </c>
      <c r="H41" s="12">
        <v>33823</v>
      </c>
      <c r="I41" s="12">
        <f t="shared" si="2"/>
        <v>11.488790760869565</v>
      </c>
      <c r="J41" s="12">
        <v>477683</v>
      </c>
      <c r="K41" s="12">
        <f t="shared" si="3"/>
        <v>162.2564538043478</v>
      </c>
      <c r="L41" s="12">
        <v>191266</v>
      </c>
      <c r="M41" s="12">
        <f t="shared" si="4"/>
        <v>64.9680706521739</v>
      </c>
      <c r="N41" s="12">
        <v>293289</v>
      </c>
      <c r="O41" s="12">
        <f t="shared" si="5"/>
        <v>99.6226222826087</v>
      </c>
      <c r="P41" s="12">
        <v>70849</v>
      </c>
      <c r="Q41" s="12">
        <f t="shared" si="6"/>
        <v>24.06555706521739</v>
      </c>
      <c r="R41" s="12">
        <v>35969</v>
      </c>
      <c r="S41" s="12">
        <f t="shared" si="7"/>
        <v>12.21773097826087</v>
      </c>
      <c r="T41" s="12">
        <v>304866</v>
      </c>
      <c r="U41" s="12">
        <f t="shared" si="7"/>
        <v>103.55502717391305</v>
      </c>
      <c r="V41" s="13">
        <f t="shared" si="8"/>
        <v>4695779</v>
      </c>
      <c r="W41" s="12">
        <f t="shared" si="9"/>
        <v>1595.0336277173913</v>
      </c>
    </row>
    <row r="42" spans="1:23" ht="12.75">
      <c r="A42" s="9">
        <v>39</v>
      </c>
      <c r="B42" s="2" t="s">
        <v>48</v>
      </c>
      <c r="C42" s="19">
        <v>3028</v>
      </c>
      <c r="D42" s="12">
        <v>1441689</v>
      </c>
      <c r="E42" s="12">
        <f t="shared" si="0"/>
        <v>476.1192206076618</v>
      </c>
      <c r="F42" s="12">
        <v>49000</v>
      </c>
      <c r="G42" s="12">
        <f t="shared" si="1"/>
        <v>16.18229854689564</v>
      </c>
      <c r="H42" s="12">
        <v>66827</v>
      </c>
      <c r="I42" s="12">
        <f t="shared" si="2"/>
        <v>22.069682959048876</v>
      </c>
      <c r="J42" s="12">
        <v>408050</v>
      </c>
      <c r="K42" s="12">
        <f t="shared" si="3"/>
        <v>134.75891677675034</v>
      </c>
      <c r="L42" s="12">
        <v>50131</v>
      </c>
      <c r="M42" s="12">
        <f t="shared" si="4"/>
        <v>16.555812417437252</v>
      </c>
      <c r="N42" s="12">
        <v>451613</v>
      </c>
      <c r="O42" s="12">
        <f t="shared" si="5"/>
        <v>149.14564068692206</v>
      </c>
      <c r="P42" s="12">
        <v>0</v>
      </c>
      <c r="Q42" s="12">
        <f t="shared" si="6"/>
        <v>0</v>
      </c>
      <c r="R42" s="12">
        <v>21725</v>
      </c>
      <c r="S42" s="12">
        <f t="shared" si="7"/>
        <v>7.174702774108322</v>
      </c>
      <c r="T42" s="12">
        <v>251018</v>
      </c>
      <c r="U42" s="12">
        <f t="shared" si="7"/>
        <v>82.89894319682959</v>
      </c>
      <c r="V42" s="13">
        <f t="shared" si="8"/>
        <v>2740053</v>
      </c>
      <c r="W42" s="12">
        <f t="shared" si="9"/>
        <v>904.905217965654</v>
      </c>
    </row>
    <row r="43" spans="1:23" ht="12.75">
      <c r="A43" s="10">
        <v>40</v>
      </c>
      <c r="B43" s="3" t="s">
        <v>49</v>
      </c>
      <c r="C43" s="20">
        <v>23976</v>
      </c>
      <c r="D43" s="14">
        <v>7162199</v>
      </c>
      <c r="E43" s="14">
        <f t="shared" si="0"/>
        <v>298.7236820153487</v>
      </c>
      <c r="F43" s="14">
        <v>258877</v>
      </c>
      <c r="G43" s="14">
        <f t="shared" si="1"/>
        <v>10.797339005672338</v>
      </c>
      <c r="H43" s="14">
        <v>0</v>
      </c>
      <c r="I43" s="14">
        <f t="shared" si="2"/>
        <v>0</v>
      </c>
      <c r="J43" s="14">
        <v>6844402</v>
      </c>
      <c r="K43" s="14">
        <f t="shared" si="3"/>
        <v>285.46888555221886</v>
      </c>
      <c r="L43" s="14">
        <v>0</v>
      </c>
      <c r="M43" s="14">
        <f t="shared" si="4"/>
        <v>0</v>
      </c>
      <c r="N43" s="14">
        <v>4439422</v>
      </c>
      <c r="O43" s="14">
        <f t="shared" si="5"/>
        <v>185.16107774441107</v>
      </c>
      <c r="P43" s="14">
        <v>742436</v>
      </c>
      <c r="Q43" s="14">
        <f t="shared" si="6"/>
        <v>30.9657991324658</v>
      </c>
      <c r="R43" s="14">
        <v>67134</v>
      </c>
      <c r="S43" s="14">
        <f t="shared" si="7"/>
        <v>2.80005005005005</v>
      </c>
      <c r="T43" s="14">
        <v>1402295</v>
      </c>
      <c r="U43" s="14">
        <f t="shared" si="7"/>
        <v>58.48744577911245</v>
      </c>
      <c r="V43" s="15">
        <f t="shared" si="8"/>
        <v>20916765</v>
      </c>
      <c r="W43" s="14">
        <f t="shared" si="9"/>
        <v>872.4042792792793</v>
      </c>
    </row>
    <row r="44" spans="1:23" ht="12.75">
      <c r="A44" s="9">
        <v>41</v>
      </c>
      <c r="B44" s="2" t="s">
        <v>50</v>
      </c>
      <c r="C44" s="19">
        <v>1537</v>
      </c>
      <c r="D44" s="12">
        <v>785424</v>
      </c>
      <c r="E44" s="12">
        <f t="shared" si="0"/>
        <v>511.0110605074821</v>
      </c>
      <c r="F44" s="12">
        <v>40</v>
      </c>
      <c r="G44" s="12">
        <f t="shared" si="1"/>
        <v>0.026024723487312947</v>
      </c>
      <c r="H44" s="12">
        <v>55737</v>
      </c>
      <c r="I44" s="12">
        <f t="shared" si="2"/>
        <v>36.263500325309046</v>
      </c>
      <c r="J44" s="12">
        <v>351891</v>
      </c>
      <c r="K44" s="12">
        <f t="shared" si="3"/>
        <v>228.94664931685102</v>
      </c>
      <c r="L44" s="12">
        <v>131703</v>
      </c>
      <c r="M44" s="12">
        <f t="shared" si="4"/>
        <v>85.68835393623942</v>
      </c>
      <c r="N44" s="12">
        <v>349385</v>
      </c>
      <c r="O44" s="12">
        <f t="shared" si="5"/>
        <v>227.31620039037085</v>
      </c>
      <c r="P44" s="12">
        <v>48844</v>
      </c>
      <c r="Q44" s="12">
        <f t="shared" si="6"/>
        <v>31.77878985035784</v>
      </c>
      <c r="R44" s="12">
        <v>1442</v>
      </c>
      <c r="S44" s="12">
        <f t="shared" si="7"/>
        <v>0.9381912817176318</v>
      </c>
      <c r="T44" s="12">
        <v>63574</v>
      </c>
      <c r="U44" s="12">
        <f t="shared" si="7"/>
        <v>41.362394274560835</v>
      </c>
      <c r="V44" s="13">
        <f t="shared" si="8"/>
        <v>1788040</v>
      </c>
      <c r="W44" s="12">
        <f t="shared" si="9"/>
        <v>1163.331164606376</v>
      </c>
    </row>
    <row r="45" spans="1:23" ht="12.75">
      <c r="A45" s="9">
        <v>42</v>
      </c>
      <c r="B45" s="2" t="s">
        <v>51</v>
      </c>
      <c r="C45" s="19">
        <v>3436</v>
      </c>
      <c r="D45" s="12">
        <v>1329523</v>
      </c>
      <c r="E45" s="12">
        <f t="shared" si="0"/>
        <v>386.93917345750873</v>
      </c>
      <c r="F45" s="12">
        <v>2015</v>
      </c>
      <c r="G45" s="12">
        <f t="shared" si="1"/>
        <v>0.5864377182770664</v>
      </c>
      <c r="H45" s="12">
        <v>102827</v>
      </c>
      <c r="I45" s="12">
        <f t="shared" si="2"/>
        <v>29.92636786961583</v>
      </c>
      <c r="J45" s="12">
        <v>505574</v>
      </c>
      <c r="K45" s="12">
        <f t="shared" si="3"/>
        <v>147.14027939464495</v>
      </c>
      <c r="L45" s="12">
        <v>170158</v>
      </c>
      <c r="M45" s="12">
        <f t="shared" si="4"/>
        <v>49.522118742724096</v>
      </c>
      <c r="N45" s="12">
        <v>666142</v>
      </c>
      <c r="O45" s="12">
        <f t="shared" si="5"/>
        <v>193.87136204889407</v>
      </c>
      <c r="P45" s="12">
        <v>99503</v>
      </c>
      <c r="Q45" s="12">
        <f t="shared" si="6"/>
        <v>28.95896391152503</v>
      </c>
      <c r="R45" s="12">
        <v>6633</v>
      </c>
      <c r="S45" s="12">
        <f t="shared" si="7"/>
        <v>1.930442374854482</v>
      </c>
      <c r="T45" s="12">
        <v>58566</v>
      </c>
      <c r="U45" s="12">
        <f t="shared" si="7"/>
        <v>17.044819557625146</v>
      </c>
      <c r="V45" s="13">
        <f t="shared" si="8"/>
        <v>2940941</v>
      </c>
      <c r="W45" s="12">
        <f t="shared" si="9"/>
        <v>855.9199650756694</v>
      </c>
    </row>
    <row r="46" spans="1:23" ht="12.75">
      <c r="A46" s="9">
        <v>43</v>
      </c>
      <c r="B46" s="2" t="s">
        <v>52</v>
      </c>
      <c r="C46" s="19">
        <v>4325</v>
      </c>
      <c r="D46" s="12">
        <v>1371747</v>
      </c>
      <c r="E46" s="12">
        <f t="shared" si="0"/>
        <v>317.16693641618497</v>
      </c>
      <c r="F46" s="12">
        <v>75624</v>
      </c>
      <c r="G46" s="12">
        <f t="shared" si="1"/>
        <v>17.485317919075143</v>
      </c>
      <c r="H46" s="12">
        <v>92760</v>
      </c>
      <c r="I46" s="12">
        <f t="shared" si="2"/>
        <v>21.447398843930635</v>
      </c>
      <c r="J46" s="12">
        <v>561263</v>
      </c>
      <c r="K46" s="12">
        <f t="shared" si="3"/>
        <v>129.77179190751446</v>
      </c>
      <c r="L46" s="12">
        <v>64950</v>
      </c>
      <c r="M46" s="12">
        <f t="shared" si="4"/>
        <v>15.017341040462428</v>
      </c>
      <c r="N46" s="12">
        <v>756621</v>
      </c>
      <c r="O46" s="12">
        <f t="shared" si="5"/>
        <v>174.94127167630057</v>
      </c>
      <c r="P46" s="12">
        <v>84382</v>
      </c>
      <c r="Q46" s="12">
        <f t="shared" si="6"/>
        <v>19.51028901734104</v>
      </c>
      <c r="R46" s="12">
        <v>24353</v>
      </c>
      <c r="S46" s="12">
        <f t="shared" si="7"/>
        <v>5.630751445086705</v>
      </c>
      <c r="T46" s="12">
        <v>162936</v>
      </c>
      <c r="U46" s="12">
        <f t="shared" si="7"/>
        <v>37.67306358381503</v>
      </c>
      <c r="V46" s="13">
        <f t="shared" si="8"/>
        <v>3194636</v>
      </c>
      <c r="W46" s="12">
        <f t="shared" si="9"/>
        <v>738.6441618497109</v>
      </c>
    </row>
    <row r="47" spans="1:23" ht="12.75">
      <c r="A47" s="9">
        <v>44</v>
      </c>
      <c r="B47" s="2" t="s">
        <v>53</v>
      </c>
      <c r="C47" s="19">
        <v>948</v>
      </c>
      <c r="D47" s="12">
        <v>1725106</v>
      </c>
      <c r="E47" s="12">
        <f t="shared" si="0"/>
        <v>1819.7320675105486</v>
      </c>
      <c r="F47" s="12">
        <v>3600</v>
      </c>
      <c r="G47" s="12">
        <f t="shared" si="1"/>
        <v>3.7974683544303796</v>
      </c>
      <c r="H47" s="12">
        <v>10780</v>
      </c>
      <c r="I47" s="12">
        <f t="shared" si="2"/>
        <v>11.371308016877638</v>
      </c>
      <c r="J47" s="12">
        <v>341857</v>
      </c>
      <c r="K47" s="12">
        <f t="shared" si="3"/>
        <v>360.6086497890295</v>
      </c>
      <c r="L47" s="12">
        <v>87039</v>
      </c>
      <c r="M47" s="12">
        <f t="shared" si="4"/>
        <v>91.8132911392405</v>
      </c>
      <c r="N47" s="12">
        <v>383118</v>
      </c>
      <c r="O47" s="12">
        <f t="shared" si="5"/>
        <v>404.13291139240505</v>
      </c>
      <c r="P47" s="12">
        <v>52014</v>
      </c>
      <c r="Q47" s="12">
        <f t="shared" si="6"/>
        <v>54.86708860759494</v>
      </c>
      <c r="R47" s="12">
        <v>41853</v>
      </c>
      <c r="S47" s="12">
        <f t="shared" si="7"/>
        <v>44.14873417721519</v>
      </c>
      <c r="T47" s="12">
        <v>805307</v>
      </c>
      <c r="U47" s="12">
        <f t="shared" si="7"/>
        <v>849.4799578059071</v>
      </c>
      <c r="V47" s="13">
        <f t="shared" si="8"/>
        <v>3450674</v>
      </c>
      <c r="W47" s="12">
        <f t="shared" si="9"/>
        <v>3639.9514767932487</v>
      </c>
    </row>
    <row r="48" spans="1:23" ht="12.75">
      <c r="A48" s="10">
        <v>45</v>
      </c>
      <c r="B48" s="3" t="s">
        <v>54</v>
      </c>
      <c r="C48" s="20">
        <v>9858</v>
      </c>
      <c r="D48" s="14">
        <v>2667047</v>
      </c>
      <c r="E48" s="14">
        <f t="shared" si="0"/>
        <v>270.5464597281396</v>
      </c>
      <c r="F48" s="14">
        <v>19274</v>
      </c>
      <c r="G48" s="14">
        <f t="shared" si="1"/>
        <v>1.9551633191316697</v>
      </c>
      <c r="H48" s="14">
        <v>175229</v>
      </c>
      <c r="I48" s="14">
        <f t="shared" si="2"/>
        <v>17.77530939338608</v>
      </c>
      <c r="J48" s="14">
        <v>2768161</v>
      </c>
      <c r="K48" s="14">
        <f t="shared" si="3"/>
        <v>280.8035098397241</v>
      </c>
      <c r="L48" s="14">
        <v>617644</v>
      </c>
      <c r="M48" s="14">
        <f t="shared" si="4"/>
        <v>62.65408805031446</v>
      </c>
      <c r="N48" s="14">
        <v>1392652</v>
      </c>
      <c r="O48" s="14">
        <f t="shared" si="5"/>
        <v>141.27125177520796</v>
      </c>
      <c r="P48" s="14">
        <v>261907</v>
      </c>
      <c r="Q48" s="14">
        <f t="shared" si="6"/>
        <v>26.56796510448367</v>
      </c>
      <c r="R48" s="14">
        <v>78035</v>
      </c>
      <c r="S48" s="14">
        <f t="shared" si="7"/>
        <v>7.915905863258267</v>
      </c>
      <c r="T48" s="14">
        <v>763714</v>
      </c>
      <c r="U48" s="14">
        <f t="shared" si="7"/>
        <v>77.47149523229864</v>
      </c>
      <c r="V48" s="15">
        <f t="shared" si="8"/>
        <v>8743663</v>
      </c>
      <c r="W48" s="14">
        <f t="shared" si="9"/>
        <v>886.9611483059444</v>
      </c>
    </row>
    <row r="49" spans="1:23" ht="12.75">
      <c r="A49" s="9">
        <v>46</v>
      </c>
      <c r="B49" s="2" t="s">
        <v>55</v>
      </c>
      <c r="C49" s="19">
        <v>1485</v>
      </c>
      <c r="D49" s="12">
        <v>558431</v>
      </c>
      <c r="E49" s="12">
        <f t="shared" si="0"/>
        <v>376.04781144781145</v>
      </c>
      <c r="F49" s="12">
        <v>20</v>
      </c>
      <c r="G49" s="12">
        <f t="shared" si="1"/>
        <v>0.013468013468013467</v>
      </c>
      <c r="H49" s="12">
        <v>66253</v>
      </c>
      <c r="I49" s="12">
        <f t="shared" si="2"/>
        <v>44.614814814814814</v>
      </c>
      <c r="J49" s="12">
        <v>122918</v>
      </c>
      <c r="K49" s="12">
        <f t="shared" si="3"/>
        <v>82.77306397306397</v>
      </c>
      <c r="L49" s="12">
        <v>7675</v>
      </c>
      <c r="M49" s="12">
        <f t="shared" si="4"/>
        <v>5.168350168350169</v>
      </c>
      <c r="N49" s="12">
        <v>198316</v>
      </c>
      <c r="O49" s="12">
        <f t="shared" si="5"/>
        <v>133.54612794612794</v>
      </c>
      <c r="P49" s="12">
        <v>40778</v>
      </c>
      <c r="Q49" s="12">
        <f t="shared" si="6"/>
        <v>27.45993265993266</v>
      </c>
      <c r="R49" s="12">
        <v>3983</v>
      </c>
      <c r="S49" s="12">
        <f t="shared" si="7"/>
        <v>2.682154882154882</v>
      </c>
      <c r="T49" s="12">
        <v>115434</v>
      </c>
      <c r="U49" s="12">
        <f t="shared" si="7"/>
        <v>77.73333333333333</v>
      </c>
      <c r="V49" s="13">
        <f t="shared" si="8"/>
        <v>1113808</v>
      </c>
      <c r="W49" s="12">
        <f t="shared" si="9"/>
        <v>750.0390572390572</v>
      </c>
    </row>
    <row r="50" spans="1:23" ht="12.75">
      <c r="A50" s="9">
        <v>47</v>
      </c>
      <c r="B50" s="2" t="s">
        <v>56</v>
      </c>
      <c r="C50" s="19">
        <v>4101</v>
      </c>
      <c r="D50" s="12">
        <v>1813302</v>
      </c>
      <c r="E50" s="12">
        <f t="shared" si="0"/>
        <v>442.1609363569861</v>
      </c>
      <c r="F50" s="12">
        <v>0</v>
      </c>
      <c r="G50" s="12">
        <f t="shared" si="1"/>
        <v>0</v>
      </c>
      <c r="H50" s="12">
        <v>106575</v>
      </c>
      <c r="I50" s="12">
        <f t="shared" si="2"/>
        <v>25.987564008778346</v>
      </c>
      <c r="J50" s="12">
        <v>879932</v>
      </c>
      <c r="K50" s="12">
        <f t="shared" si="3"/>
        <v>214.56522799317239</v>
      </c>
      <c r="L50" s="12">
        <v>202030</v>
      </c>
      <c r="M50" s="12">
        <f t="shared" si="4"/>
        <v>49.263594245306024</v>
      </c>
      <c r="N50" s="12">
        <v>601079</v>
      </c>
      <c r="O50" s="12">
        <f t="shared" si="5"/>
        <v>146.56888563764934</v>
      </c>
      <c r="P50" s="12">
        <v>138481</v>
      </c>
      <c r="Q50" s="12">
        <f t="shared" si="6"/>
        <v>33.767617654230676</v>
      </c>
      <c r="R50" s="12">
        <v>24561</v>
      </c>
      <c r="S50" s="12">
        <f t="shared" si="7"/>
        <v>5.98902706656913</v>
      </c>
      <c r="T50" s="12">
        <v>266834</v>
      </c>
      <c r="U50" s="12">
        <f t="shared" si="7"/>
        <v>65.06559375762009</v>
      </c>
      <c r="V50" s="13">
        <f t="shared" si="8"/>
        <v>4032794</v>
      </c>
      <c r="W50" s="12">
        <f t="shared" si="9"/>
        <v>983.3684467203121</v>
      </c>
    </row>
    <row r="51" spans="1:23" ht="12.75">
      <c r="A51" s="9">
        <v>48</v>
      </c>
      <c r="B51" s="2" t="s">
        <v>57</v>
      </c>
      <c r="C51" s="19">
        <v>6872</v>
      </c>
      <c r="D51" s="12">
        <v>5167921</v>
      </c>
      <c r="E51" s="12">
        <f t="shared" si="0"/>
        <v>752.0257566938301</v>
      </c>
      <c r="F51" s="12">
        <v>9342</v>
      </c>
      <c r="G51" s="12">
        <f t="shared" si="1"/>
        <v>1.359429569266589</v>
      </c>
      <c r="H51" s="12">
        <v>0</v>
      </c>
      <c r="I51" s="12">
        <f t="shared" si="2"/>
        <v>0</v>
      </c>
      <c r="J51" s="12">
        <v>1346604</v>
      </c>
      <c r="K51" s="12">
        <f t="shared" si="3"/>
        <v>195.95518044237485</v>
      </c>
      <c r="L51" s="12">
        <v>317661</v>
      </c>
      <c r="M51" s="12">
        <f t="shared" si="4"/>
        <v>46.22540745052387</v>
      </c>
      <c r="N51" s="12">
        <v>994772</v>
      </c>
      <c r="O51" s="12">
        <f t="shared" si="5"/>
        <v>144.7572759022119</v>
      </c>
      <c r="P51" s="12">
        <v>285201</v>
      </c>
      <c r="Q51" s="12">
        <f t="shared" si="6"/>
        <v>41.50189173457509</v>
      </c>
      <c r="R51" s="12">
        <v>0</v>
      </c>
      <c r="S51" s="12">
        <f t="shared" si="7"/>
        <v>0</v>
      </c>
      <c r="T51" s="12">
        <v>430993</v>
      </c>
      <c r="U51" s="12">
        <f t="shared" si="7"/>
        <v>62.717258440046564</v>
      </c>
      <c r="V51" s="13">
        <f t="shared" si="8"/>
        <v>8552494</v>
      </c>
      <c r="W51" s="12">
        <f t="shared" si="9"/>
        <v>1244.542200232829</v>
      </c>
    </row>
    <row r="52" spans="1:23" ht="12.75">
      <c r="A52" s="9">
        <v>49</v>
      </c>
      <c r="B52" s="2" t="s">
        <v>58</v>
      </c>
      <c r="C52" s="19">
        <v>15637</v>
      </c>
      <c r="D52" s="12">
        <v>4862120</v>
      </c>
      <c r="E52" s="12">
        <f t="shared" si="0"/>
        <v>310.93688047579457</v>
      </c>
      <c r="F52" s="12">
        <v>113926</v>
      </c>
      <c r="G52" s="12">
        <f t="shared" si="1"/>
        <v>7.2856686065102005</v>
      </c>
      <c r="H52" s="12">
        <v>260872</v>
      </c>
      <c r="I52" s="12">
        <f t="shared" si="2"/>
        <v>16.682995459487113</v>
      </c>
      <c r="J52" s="12">
        <v>1922820</v>
      </c>
      <c r="K52" s="12">
        <f t="shared" si="3"/>
        <v>122.96604207968281</v>
      </c>
      <c r="L52" s="12">
        <v>405104</v>
      </c>
      <c r="M52" s="12">
        <f t="shared" si="4"/>
        <v>25.90675960862058</v>
      </c>
      <c r="N52" s="12">
        <v>2117481</v>
      </c>
      <c r="O52" s="12">
        <f t="shared" si="5"/>
        <v>135.4147854447784</v>
      </c>
      <c r="P52" s="12">
        <v>413696</v>
      </c>
      <c r="Q52" s="12">
        <f t="shared" si="6"/>
        <v>26.45622561872482</v>
      </c>
      <c r="R52" s="12">
        <v>72616</v>
      </c>
      <c r="S52" s="12">
        <f t="shared" si="7"/>
        <v>4.643857517426617</v>
      </c>
      <c r="T52" s="12">
        <v>1269453</v>
      </c>
      <c r="U52" s="12">
        <f t="shared" si="7"/>
        <v>81.18264372961565</v>
      </c>
      <c r="V52" s="13">
        <f t="shared" si="8"/>
        <v>11438088</v>
      </c>
      <c r="W52" s="12">
        <f t="shared" si="9"/>
        <v>731.4758585406408</v>
      </c>
    </row>
    <row r="53" spans="1:23" ht="12.75">
      <c r="A53" s="10">
        <v>50</v>
      </c>
      <c r="B53" s="3" t="s">
        <v>59</v>
      </c>
      <c r="C53" s="20">
        <v>8694</v>
      </c>
      <c r="D53" s="14">
        <v>2776590</v>
      </c>
      <c r="E53" s="14">
        <f t="shared" si="0"/>
        <v>319.36853002070393</v>
      </c>
      <c r="F53" s="14">
        <v>54600</v>
      </c>
      <c r="G53" s="14">
        <f t="shared" si="1"/>
        <v>6.280193236714976</v>
      </c>
      <c r="H53" s="14">
        <v>88303</v>
      </c>
      <c r="I53" s="14">
        <f t="shared" si="2"/>
        <v>10.156774787209569</v>
      </c>
      <c r="J53" s="14">
        <v>992955</v>
      </c>
      <c r="K53" s="14">
        <f t="shared" si="3"/>
        <v>114.21152518978606</v>
      </c>
      <c r="L53" s="14">
        <v>420811</v>
      </c>
      <c r="M53" s="14">
        <f t="shared" si="4"/>
        <v>48.40246146767886</v>
      </c>
      <c r="N53" s="14">
        <v>1066339</v>
      </c>
      <c r="O53" s="14">
        <f t="shared" si="5"/>
        <v>122.65228893489763</v>
      </c>
      <c r="P53" s="14">
        <v>215841</v>
      </c>
      <c r="Q53" s="14">
        <f t="shared" si="6"/>
        <v>24.826432022084195</v>
      </c>
      <c r="R53" s="14">
        <v>69829</v>
      </c>
      <c r="S53" s="14">
        <f t="shared" si="7"/>
        <v>8.031861053600185</v>
      </c>
      <c r="T53" s="14">
        <v>356129</v>
      </c>
      <c r="U53" s="14">
        <f t="shared" si="7"/>
        <v>40.962617897400506</v>
      </c>
      <c r="V53" s="15">
        <f t="shared" si="8"/>
        <v>6041397</v>
      </c>
      <c r="W53" s="14">
        <f t="shared" si="9"/>
        <v>694.8926846100759</v>
      </c>
    </row>
    <row r="54" spans="1:23" ht="12.75">
      <c r="A54" s="9">
        <v>51</v>
      </c>
      <c r="B54" s="2" t="s">
        <v>60</v>
      </c>
      <c r="C54" s="19">
        <v>10195</v>
      </c>
      <c r="D54" s="12">
        <v>3798412</v>
      </c>
      <c r="E54" s="12">
        <f t="shared" si="0"/>
        <v>372.57596861206474</v>
      </c>
      <c r="F54" s="12">
        <v>33423</v>
      </c>
      <c r="G54" s="12">
        <f t="shared" si="1"/>
        <v>3.278371750858264</v>
      </c>
      <c r="H54" s="12">
        <v>229628</v>
      </c>
      <c r="I54" s="12">
        <f t="shared" si="2"/>
        <v>22.523589995095634</v>
      </c>
      <c r="J54" s="12">
        <v>2097421</v>
      </c>
      <c r="K54" s="12">
        <f t="shared" si="3"/>
        <v>205.7303580186366</v>
      </c>
      <c r="L54" s="12">
        <v>66393</v>
      </c>
      <c r="M54" s="12">
        <f t="shared" si="4"/>
        <v>6.512309955860716</v>
      </c>
      <c r="N54" s="12">
        <v>1377284</v>
      </c>
      <c r="O54" s="12">
        <f t="shared" si="5"/>
        <v>135.09406571848945</v>
      </c>
      <c r="P54" s="12">
        <v>256276</v>
      </c>
      <c r="Q54" s="12">
        <f t="shared" si="6"/>
        <v>25.137420304070623</v>
      </c>
      <c r="R54" s="12">
        <v>95898</v>
      </c>
      <c r="S54" s="12">
        <f t="shared" si="7"/>
        <v>9.406375674350171</v>
      </c>
      <c r="T54" s="12">
        <v>903878</v>
      </c>
      <c r="U54" s="12">
        <f t="shared" si="7"/>
        <v>88.65895046591466</v>
      </c>
      <c r="V54" s="13">
        <f t="shared" si="8"/>
        <v>8858613</v>
      </c>
      <c r="W54" s="12">
        <f t="shared" si="9"/>
        <v>868.9174104953408</v>
      </c>
    </row>
    <row r="55" spans="1:23" ht="12.75">
      <c r="A55" s="9">
        <v>52</v>
      </c>
      <c r="B55" s="2" t="s">
        <v>61</v>
      </c>
      <c r="C55" s="19">
        <v>34408</v>
      </c>
      <c r="D55" s="12">
        <v>8537495</v>
      </c>
      <c r="E55" s="12">
        <f t="shared" si="0"/>
        <v>248.12529063008603</v>
      </c>
      <c r="F55" s="12">
        <v>391</v>
      </c>
      <c r="G55" s="12">
        <f t="shared" si="1"/>
        <v>0.011363636363636364</v>
      </c>
      <c r="H55" s="12">
        <v>0</v>
      </c>
      <c r="I55" s="12">
        <f t="shared" si="2"/>
        <v>0</v>
      </c>
      <c r="J55" s="12">
        <v>7006051</v>
      </c>
      <c r="K55" s="12">
        <f t="shared" si="3"/>
        <v>203.61692048360845</v>
      </c>
      <c r="L55" s="12">
        <v>101240</v>
      </c>
      <c r="M55" s="12">
        <f t="shared" si="4"/>
        <v>2.9423389909323414</v>
      </c>
      <c r="N55" s="12">
        <v>3813590</v>
      </c>
      <c r="O55" s="12">
        <f t="shared" si="5"/>
        <v>110.8343989769821</v>
      </c>
      <c r="P55" s="12">
        <v>730446</v>
      </c>
      <c r="Q55" s="12">
        <f t="shared" si="6"/>
        <v>21.22895838177168</v>
      </c>
      <c r="R55" s="12">
        <v>63506</v>
      </c>
      <c r="S55" s="12">
        <f t="shared" si="7"/>
        <v>1.8456754243199256</v>
      </c>
      <c r="T55" s="12">
        <v>3914668</v>
      </c>
      <c r="U55" s="12">
        <f t="shared" si="7"/>
        <v>113.77202976052081</v>
      </c>
      <c r="V55" s="13">
        <f t="shared" si="8"/>
        <v>24167387</v>
      </c>
      <c r="W55" s="12">
        <f t="shared" si="9"/>
        <v>702.376976284585</v>
      </c>
    </row>
    <row r="56" spans="1:23" ht="12.75">
      <c r="A56" s="9">
        <v>53</v>
      </c>
      <c r="B56" s="2" t="s">
        <v>62</v>
      </c>
      <c r="C56" s="19">
        <v>19214</v>
      </c>
      <c r="D56" s="12">
        <v>6122114</v>
      </c>
      <c r="E56" s="12">
        <f t="shared" si="0"/>
        <v>318.62777141667533</v>
      </c>
      <c r="F56" s="12">
        <v>166632</v>
      </c>
      <c r="G56" s="12">
        <f t="shared" si="1"/>
        <v>8.672426355782243</v>
      </c>
      <c r="H56" s="12">
        <v>297907</v>
      </c>
      <c r="I56" s="12">
        <f t="shared" si="2"/>
        <v>15.504684084521703</v>
      </c>
      <c r="J56" s="12">
        <v>2149721</v>
      </c>
      <c r="K56" s="12">
        <f t="shared" si="3"/>
        <v>111.88305402310814</v>
      </c>
      <c r="L56" s="12">
        <v>204569</v>
      </c>
      <c r="M56" s="12">
        <f t="shared" si="4"/>
        <v>10.646872072447174</v>
      </c>
      <c r="N56" s="12">
        <v>2773462</v>
      </c>
      <c r="O56" s="12">
        <f t="shared" si="5"/>
        <v>144.34589361923597</v>
      </c>
      <c r="P56" s="12">
        <v>588438</v>
      </c>
      <c r="Q56" s="12">
        <f t="shared" si="6"/>
        <v>30.625481419798064</v>
      </c>
      <c r="R56" s="12">
        <v>116492</v>
      </c>
      <c r="S56" s="12">
        <f t="shared" si="7"/>
        <v>6.062870823357968</v>
      </c>
      <c r="T56" s="12">
        <v>730483</v>
      </c>
      <c r="U56" s="12">
        <f t="shared" si="7"/>
        <v>38.01826792963464</v>
      </c>
      <c r="V56" s="13">
        <f t="shared" si="8"/>
        <v>13149818</v>
      </c>
      <c r="W56" s="12">
        <f t="shared" si="9"/>
        <v>684.3873217445613</v>
      </c>
    </row>
    <row r="57" spans="1:23" ht="12.75">
      <c r="A57" s="9">
        <v>54</v>
      </c>
      <c r="B57" s="2" t="s">
        <v>63</v>
      </c>
      <c r="C57" s="19">
        <v>872</v>
      </c>
      <c r="D57" s="12">
        <v>717762</v>
      </c>
      <c r="E57" s="12">
        <f t="shared" si="0"/>
        <v>823.1215596330276</v>
      </c>
      <c r="F57" s="12">
        <v>3044</v>
      </c>
      <c r="G57" s="12">
        <f t="shared" si="1"/>
        <v>3.4908256880733943</v>
      </c>
      <c r="H57" s="12">
        <v>64062</v>
      </c>
      <c r="I57" s="12">
        <f t="shared" si="2"/>
        <v>73.46559633027523</v>
      </c>
      <c r="J57" s="12">
        <v>184300</v>
      </c>
      <c r="K57" s="12">
        <f t="shared" si="3"/>
        <v>211.35321100917432</v>
      </c>
      <c r="L57" s="12">
        <v>17991</v>
      </c>
      <c r="M57" s="12">
        <f t="shared" si="4"/>
        <v>20.631880733944953</v>
      </c>
      <c r="N57" s="12">
        <v>183747</v>
      </c>
      <c r="O57" s="12">
        <f t="shared" si="5"/>
        <v>210.7190366972477</v>
      </c>
      <c r="P57" s="12">
        <v>37954</v>
      </c>
      <c r="Q57" s="12">
        <f t="shared" si="6"/>
        <v>43.52522935779817</v>
      </c>
      <c r="R57" s="12">
        <v>1239</v>
      </c>
      <c r="S57" s="12">
        <f t="shared" si="7"/>
        <v>1.4208715596330275</v>
      </c>
      <c r="T57" s="12">
        <v>48111</v>
      </c>
      <c r="U57" s="12">
        <f t="shared" si="7"/>
        <v>55.17316513761468</v>
      </c>
      <c r="V57" s="13">
        <f t="shared" si="8"/>
        <v>1258210</v>
      </c>
      <c r="W57" s="12">
        <f t="shared" si="9"/>
        <v>1442.901376146789</v>
      </c>
    </row>
    <row r="58" spans="1:23" ht="12.75">
      <c r="A58" s="10">
        <v>55</v>
      </c>
      <c r="B58" s="3" t="s">
        <v>64</v>
      </c>
      <c r="C58" s="20">
        <v>19061</v>
      </c>
      <c r="D58" s="14">
        <v>8467556</v>
      </c>
      <c r="E58" s="14">
        <f t="shared" si="0"/>
        <v>444.23461518283403</v>
      </c>
      <c r="F58" s="14">
        <v>0</v>
      </c>
      <c r="G58" s="14">
        <f t="shared" si="1"/>
        <v>0</v>
      </c>
      <c r="H58" s="14">
        <v>276013</v>
      </c>
      <c r="I58" s="14">
        <f t="shared" si="2"/>
        <v>14.48050994176591</v>
      </c>
      <c r="J58" s="14">
        <v>2183053</v>
      </c>
      <c r="K58" s="14">
        <f t="shared" si="3"/>
        <v>114.52982529772835</v>
      </c>
      <c r="L58" s="14">
        <v>838397</v>
      </c>
      <c r="M58" s="14">
        <f t="shared" si="4"/>
        <v>43.98494307748806</v>
      </c>
      <c r="N58" s="14">
        <v>2601116</v>
      </c>
      <c r="O58" s="14">
        <f t="shared" si="5"/>
        <v>136.46272493573264</v>
      </c>
      <c r="P58" s="14">
        <v>395515</v>
      </c>
      <c r="Q58" s="14">
        <f t="shared" si="6"/>
        <v>20.74996065264152</v>
      </c>
      <c r="R58" s="14">
        <v>75061</v>
      </c>
      <c r="S58" s="14">
        <f t="shared" si="7"/>
        <v>3.937936099889827</v>
      </c>
      <c r="T58" s="14">
        <v>1834235</v>
      </c>
      <c r="U58" s="14">
        <f t="shared" si="7"/>
        <v>96.22973611038246</v>
      </c>
      <c r="V58" s="15">
        <f t="shared" si="8"/>
        <v>16670946</v>
      </c>
      <c r="W58" s="14">
        <f t="shared" si="9"/>
        <v>874.6102512984628</v>
      </c>
    </row>
    <row r="59" spans="1:23" ht="12.75">
      <c r="A59" s="9">
        <v>56</v>
      </c>
      <c r="B59" s="2" t="s">
        <v>65</v>
      </c>
      <c r="C59" s="19">
        <v>3158</v>
      </c>
      <c r="D59" s="12">
        <v>1428600</v>
      </c>
      <c r="E59" s="12">
        <f t="shared" si="0"/>
        <v>452.37492083597215</v>
      </c>
      <c r="F59" s="12">
        <v>59317</v>
      </c>
      <c r="G59" s="12">
        <f t="shared" si="1"/>
        <v>18.783090563647878</v>
      </c>
      <c r="H59" s="12">
        <v>115589</v>
      </c>
      <c r="I59" s="12">
        <f t="shared" si="2"/>
        <v>36.60196326789107</v>
      </c>
      <c r="J59" s="12">
        <v>197298</v>
      </c>
      <c r="K59" s="12">
        <f t="shared" si="3"/>
        <v>62.47561747941735</v>
      </c>
      <c r="L59" s="12">
        <v>183089</v>
      </c>
      <c r="M59" s="12">
        <f t="shared" si="4"/>
        <v>57.976250791640275</v>
      </c>
      <c r="N59" s="12">
        <v>357129</v>
      </c>
      <c r="O59" s="12">
        <f t="shared" si="5"/>
        <v>113.0870804306523</v>
      </c>
      <c r="P59" s="12">
        <v>91288</v>
      </c>
      <c r="Q59" s="12">
        <f t="shared" si="6"/>
        <v>28.906903103229894</v>
      </c>
      <c r="R59" s="12">
        <v>17274</v>
      </c>
      <c r="S59" s="12">
        <f t="shared" si="7"/>
        <v>5.46991766941102</v>
      </c>
      <c r="T59" s="12">
        <v>218877</v>
      </c>
      <c r="U59" s="12">
        <f t="shared" si="7"/>
        <v>69.30873970867638</v>
      </c>
      <c r="V59" s="13">
        <f t="shared" si="8"/>
        <v>2668461</v>
      </c>
      <c r="W59" s="12">
        <f t="shared" si="9"/>
        <v>844.9844838505384</v>
      </c>
    </row>
    <row r="60" spans="1:23" ht="12.75">
      <c r="A60" s="9">
        <v>57</v>
      </c>
      <c r="B60" s="2" t="s">
        <v>66</v>
      </c>
      <c r="C60" s="19">
        <v>8926</v>
      </c>
      <c r="D60" s="12">
        <v>2845474</v>
      </c>
      <c r="E60" s="12">
        <f t="shared" si="0"/>
        <v>318.78489805063856</v>
      </c>
      <c r="F60" s="12">
        <v>37177</v>
      </c>
      <c r="G60" s="12">
        <f t="shared" si="1"/>
        <v>4.165023526775712</v>
      </c>
      <c r="H60" s="12">
        <v>0</v>
      </c>
      <c r="I60" s="12">
        <f t="shared" si="2"/>
        <v>0</v>
      </c>
      <c r="J60" s="12">
        <v>1693818</v>
      </c>
      <c r="K60" s="12">
        <f t="shared" si="3"/>
        <v>189.7622675330495</v>
      </c>
      <c r="L60" s="12">
        <v>428922</v>
      </c>
      <c r="M60" s="12">
        <f t="shared" si="4"/>
        <v>48.0531032937486</v>
      </c>
      <c r="N60" s="12">
        <v>1210091</v>
      </c>
      <c r="O60" s="12">
        <f t="shared" si="5"/>
        <v>135.56923593995072</v>
      </c>
      <c r="P60" s="12">
        <v>218980</v>
      </c>
      <c r="Q60" s="12">
        <f t="shared" si="6"/>
        <v>24.532825453730673</v>
      </c>
      <c r="R60" s="12">
        <v>52405</v>
      </c>
      <c r="S60" s="12">
        <f t="shared" si="7"/>
        <v>5.871050862648443</v>
      </c>
      <c r="T60" s="12">
        <v>1045876</v>
      </c>
      <c r="U60" s="12">
        <f t="shared" si="7"/>
        <v>117.17185749495854</v>
      </c>
      <c r="V60" s="13">
        <f t="shared" si="8"/>
        <v>7532743</v>
      </c>
      <c r="W60" s="12">
        <f t="shared" si="9"/>
        <v>843.9102621555007</v>
      </c>
    </row>
    <row r="61" spans="1:23" ht="12.75">
      <c r="A61" s="9">
        <v>58</v>
      </c>
      <c r="B61" s="2" t="s">
        <v>67</v>
      </c>
      <c r="C61" s="19">
        <v>9744</v>
      </c>
      <c r="D61" s="12">
        <v>4397761</v>
      </c>
      <c r="E61" s="12">
        <f t="shared" si="0"/>
        <v>451.33015188834156</v>
      </c>
      <c r="F61" s="12">
        <v>0</v>
      </c>
      <c r="G61" s="12">
        <f t="shared" si="1"/>
        <v>0</v>
      </c>
      <c r="H61" s="12">
        <v>154410</v>
      </c>
      <c r="I61" s="12">
        <f t="shared" si="2"/>
        <v>15.84667487684729</v>
      </c>
      <c r="J61" s="12">
        <v>1640748</v>
      </c>
      <c r="K61" s="12">
        <f t="shared" si="3"/>
        <v>168.38546798029557</v>
      </c>
      <c r="L61" s="12">
        <v>50427</v>
      </c>
      <c r="M61" s="12">
        <f t="shared" si="4"/>
        <v>5.175184729064039</v>
      </c>
      <c r="N61" s="12">
        <v>1363622</v>
      </c>
      <c r="O61" s="12">
        <f t="shared" si="5"/>
        <v>139.94478653530376</v>
      </c>
      <c r="P61" s="12">
        <v>260435</v>
      </c>
      <c r="Q61" s="12">
        <f t="shared" si="6"/>
        <v>26.72772988505747</v>
      </c>
      <c r="R61" s="12">
        <v>86302</v>
      </c>
      <c r="S61" s="12">
        <f t="shared" si="7"/>
        <v>8.856937602627259</v>
      </c>
      <c r="T61" s="12">
        <v>595383</v>
      </c>
      <c r="U61" s="12">
        <f t="shared" si="7"/>
        <v>61.10252463054187</v>
      </c>
      <c r="V61" s="13">
        <f t="shared" si="8"/>
        <v>8549088</v>
      </c>
      <c r="W61" s="12">
        <f t="shared" si="9"/>
        <v>877.3694581280788</v>
      </c>
    </row>
    <row r="62" spans="1:23" ht="12.75">
      <c r="A62" s="9">
        <v>59</v>
      </c>
      <c r="B62" s="2" t="s">
        <v>68</v>
      </c>
      <c r="C62" s="19">
        <v>4896</v>
      </c>
      <c r="D62" s="12">
        <v>2089205</v>
      </c>
      <c r="E62" s="12">
        <f t="shared" si="0"/>
        <v>426.71670751633985</v>
      </c>
      <c r="F62" s="12">
        <v>47071</v>
      </c>
      <c r="G62" s="12">
        <f t="shared" si="1"/>
        <v>9.614174836601308</v>
      </c>
      <c r="H62" s="12">
        <v>196143</v>
      </c>
      <c r="I62" s="12">
        <f t="shared" si="2"/>
        <v>40.06188725490196</v>
      </c>
      <c r="J62" s="12">
        <v>521903</v>
      </c>
      <c r="K62" s="12">
        <f t="shared" si="3"/>
        <v>106.59783496732027</v>
      </c>
      <c r="L62" s="12">
        <v>12931</v>
      </c>
      <c r="M62" s="12">
        <f t="shared" si="4"/>
        <v>2.6411356209150325</v>
      </c>
      <c r="N62" s="12">
        <v>1016837</v>
      </c>
      <c r="O62" s="12">
        <f t="shared" si="5"/>
        <v>207.687295751634</v>
      </c>
      <c r="P62" s="12">
        <v>167954</v>
      </c>
      <c r="Q62" s="12">
        <f t="shared" si="6"/>
        <v>34.30433006535948</v>
      </c>
      <c r="R62" s="12">
        <v>0</v>
      </c>
      <c r="S62" s="12">
        <f t="shared" si="7"/>
        <v>0</v>
      </c>
      <c r="T62" s="12">
        <v>178169</v>
      </c>
      <c r="U62" s="12">
        <f t="shared" si="7"/>
        <v>36.39072712418301</v>
      </c>
      <c r="V62" s="13">
        <f t="shared" si="8"/>
        <v>4230213</v>
      </c>
      <c r="W62" s="12">
        <f t="shared" si="9"/>
        <v>864.0140931372549</v>
      </c>
    </row>
    <row r="63" spans="1:23" ht="12.75">
      <c r="A63" s="10">
        <v>60</v>
      </c>
      <c r="B63" s="3" t="s">
        <v>69</v>
      </c>
      <c r="C63" s="20">
        <v>7501</v>
      </c>
      <c r="D63" s="14">
        <v>1946685</v>
      </c>
      <c r="E63" s="14">
        <f t="shared" si="0"/>
        <v>259.52339688041593</v>
      </c>
      <c r="F63" s="14">
        <v>3590</v>
      </c>
      <c r="G63" s="14">
        <f t="shared" si="1"/>
        <v>0.4786028529529396</v>
      </c>
      <c r="H63" s="14">
        <v>345639</v>
      </c>
      <c r="I63" s="14">
        <f t="shared" si="2"/>
        <v>46.07905612584989</v>
      </c>
      <c r="J63" s="14">
        <v>865843</v>
      </c>
      <c r="K63" s="14">
        <f t="shared" si="3"/>
        <v>115.43034262098386</v>
      </c>
      <c r="L63" s="14">
        <v>287192</v>
      </c>
      <c r="M63" s="14">
        <f t="shared" si="4"/>
        <v>38.287161711771766</v>
      </c>
      <c r="N63" s="14">
        <v>1315777</v>
      </c>
      <c r="O63" s="14">
        <f t="shared" si="5"/>
        <v>175.41354486068525</v>
      </c>
      <c r="P63" s="14">
        <v>218256</v>
      </c>
      <c r="Q63" s="14">
        <f t="shared" si="6"/>
        <v>29.09692041061192</v>
      </c>
      <c r="R63" s="14">
        <v>46493</v>
      </c>
      <c r="S63" s="14">
        <f t="shared" si="7"/>
        <v>6.1982402346353815</v>
      </c>
      <c r="T63" s="14">
        <v>292014</v>
      </c>
      <c r="U63" s="14">
        <f t="shared" si="7"/>
        <v>38.93000933208906</v>
      </c>
      <c r="V63" s="15">
        <f t="shared" si="8"/>
        <v>5321489</v>
      </c>
      <c r="W63" s="14">
        <f t="shared" si="9"/>
        <v>709.437275029996</v>
      </c>
    </row>
    <row r="64" spans="1:23" ht="12.75">
      <c r="A64" s="9">
        <v>61</v>
      </c>
      <c r="B64" s="2" t="s">
        <v>70</v>
      </c>
      <c r="C64" s="19">
        <v>3643</v>
      </c>
      <c r="D64" s="12">
        <v>1379966</v>
      </c>
      <c r="E64" s="12">
        <f t="shared" si="0"/>
        <v>378.7993412023058</v>
      </c>
      <c r="F64" s="12">
        <v>73742</v>
      </c>
      <c r="G64" s="12">
        <f t="shared" si="1"/>
        <v>20.242108152621466</v>
      </c>
      <c r="H64" s="12">
        <v>144779</v>
      </c>
      <c r="I64" s="12">
        <f t="shared" si="2"/>
        <v>39.74169640406259</v>
      </c>
      <c r="J64" s="12">
        <v>668880</v>
      </c>
      <c r="K64" s="12">
        <f t="shared" si="3"/>
        <v>183.60691737578918</v>
      </c>
      <c r="L64" s="12">
        <v>23419</v>
      </c>
      <c r="M64" s="12">
        <f t="shared" si="4"/>
        <v>6.428493000274499</v>
      </c>
      <c r="N64" s="12">
        <v>472420</v>
      </c>
      <c r="O64" s="12">
        <f t="shared" si="5"/>
        <v>129.67883612407357</v>
      </c>
      <c r="P64" s="12">
        <v>78989</v>
      </c>
      <c r="Q64" s="12">
        <f t="shared" si="6"/>
        <v>21.68240461158386</v>
      </c>
      <c r="R64" s="12">
        <v>0</v>
      </c>
      <c r="S64" s="12">
        <f t="shared" si="7"/>
        <v>0</v>
      </c>
      <c r="T64" s="12">
        <v>276765</v>
      </c>
      <c r="U64" s="12">
        <f t="shared" si="7"/>
        <v>75.9717265989569</v>
      </c>
      <c r="V64" s="13">
        <f t="shared" si="8"/>
        <v>3118960</v>
      </c>
      <c r="W64" s="12">
        <f t="shared" si="9"/>
        <v>856.1515234696678</v>
      </c>
    </row>
    <row r="65" spans="1:23" ht="12.75">
      <c r="A65" s="9">
        <v>62</v>
      </c>
      <c r="B65" s="2" t="s">
        <v>71</v>
      </c>
      <c r="C65" s="19">
        <v>2302</v>
      </c>
      <c r="D65" s="12">
        <v>648749</v>
      </c>
      <c r="E65" s="12">
        <f t="shared" si="0"/>
        <v>281.8197219808862</v>
      </c>
      <c r="F65" s="12">
        <v>79138</v>
      </c>
      <c r="G65" s="12">
        <f t="shared" si="1"/>
        <v>34.377932232841005</v>
      </c>
      <c r="H65" s="12">
        <v>91885</v>
      </c>
      <c r="I65" s="12">
        <f t="shared" si="2"/>
        <v>39.91529105125977</v>
      </c>
      <c r="J65" s="12">
        <v>216100</v>
      </c>
      <c r="K65" s="12">
        <f t="shared" si="3"/>
        <v>93.87489139878366</v>
      </c>
      <c r="L65" s="12">
        <v>111201</v>
      </c>
      <c r="M65" s="12">
        <f t="shared" si="4"/>
        <v>48.306255430060816</v>
      </c>
      <c r="N65" s="12">
        <v>480617</v>
      </c>
      <c r="O65" s="12">
        <f t="shared" si="5"/>
        <v>208.78236316246742</v>
      </c>
      <c r="P65" s="12">
        <v>66900</v>
      </c>
      <c r="Q65" s="12">
        <f t="shared" si="6"/>
        <v>29.061685490877498</v>
      </c>
      <c r="R65" s="12">
        <v>7252</v>
      </c>
      <c r="S65" s="12">
        <f t="shared" si="7"/>
        <v>3.150304083405734</v>
      </c>
      <c r="T65" s="12">
        <v>67561</v>
      </c>
      <c r="U65" s="12">
        <f t="shared" si="7"/>
        <v>29.348827106863595</v>
      </c>
      <c r="V65" s="13">
        <f t="shared" si="8"/>
        <v>1769403</v>
      </c>
      <c r="W65" s="12">
        <f t="shared" si="9"/>
        <v>768.6372719374457</v>
      </c>
    </row>
    <row r="66" spans="1:23" ht="12.75">
      <c r="A66" s="9">
        <v>63</v>
      </c>
      <c r="B66" s="2" t="s">
        <v>72</v>
      </c>
      <c r="C66" s="19">
        <v>2508</v>
      </c>
      <c r="D66" s="12">
        <v>1038278</v>
      </c>
      <c r="E66" s="12">
        <f t="shared" si="0"/>
        <v>413.9864433811802</v>
      </c>
      <c r="F66" s="12">
        <v>2773</v>
      </c>
      <c r="G66" s="12">
        <f t="shared" si="1"/>
        <v>1.1056618819776713</v>
      </c>
      <c r="H66" s="12">
        <v>75794</v>
      </c>
      <c r="I66" s="12">
        <f t="shared" si="2"/>
        <v>30.220893141945773</v>
      </c>
      <c r="J66" s="12">
        <v>419797</v>
      </c>
      <c r="K66" s="12">
        <f t="shared" si="3"/>
        <v>167.38317384370015</v>
      </c>
      <c r="L66" s="12">
        <v>37895</v>
      </c>
      <c r="M66" s="12">
        <f t="shared" si="4"/>
        <v>15.109649122807017</v>
      </c>
      <c r="N66" s="12">
        <v>331374</v>
      </c>
      <c r="O66" s="12">
        <f t="shared" si="5"/>
        <v>132.1267942583732</v>
      </c>
      <c r="P66" s="12">
        <v>61084</v>
      </c>
      <c r="Q66" s="12">
        <f t="shared" si="6"/>
        <v>24.35566188197767</v>
      </c>
      <c r="R66" s="12">
        <v>16944</v>
      </c>
      <c r="S66" s="12">
        <f t="shared" si="7"/>
        <v>6.755980861244019</v>
      </c>
      <c r="T66" s="12">
        <v>199248</v>
      </c>
      <c r="U66" s="12">
        <f t="shared" si="7"/>
        <v>79.44497607655502</v>
      </c>
      <c r="V66" s="13">
        <f t="shared" si="8"/>
        <v>2183187</v>
      </c>
      <c r="W66" s="12">
        <f t="shared" si="9"/>
        <v>870.4892344497607</v>
      </c>
    </row>
    <row r="67" spans="1:23" ht="12.75">
      <c r="A67" s="9">
        <v>64</v>
      </c>
      <c r="B67" s="2" t="s">
        <v>73</v>
      </c>
      <c r="C67" s="19">
        <v>2772</v>
      </c>
      <c r="D67" s="12">
        <v>1101756</v>
      </c>
      <c r="E67" s="12">
        <f t="shared" si="0"/>
        <v>397.45887445887445</v>
      </c>
      <c r="F67" s="12">
        <v>21603</v>
      </c>
      <c r="G67" s="12">
        <f t="shared" si="1"/>
        <v>7.793290043290043</v>
      </c>
      <c r="H67" s="12">
        <v>88156</v>
      </c>
      <c r="I67" s="12">
        <f t="shared" si="2"/>
        <v>31.8023088023088</v>
      </c>
      <c r="J67" s="12">
        <v>632127</v>
      </c>
      <c r="K67" s="12">
        <f t="shared" si="3"/>
        <v>228.0400432900433</v>
      </c>
      <c r="L67" s="12">
        <v>15578</v>
      </c>
      <c r="M67" s="12">
        <f t="shared" si="4"/>
        <v>5.61976911976912</v>
      </c>
      <c r="N67" s="12">
        <v>696486</v>
      </c>
      <c r="O67" s="12">
        <f t="shared" si="5"/>
        <v>251.25757575757575</v>
      </c>
      <c r="P67" s="12">
        <v>83746</v>
      </c>
      <c r="Q67" s="12">
        <f t="shared" si="6"/>
        <v>30.21139971139971</v>
      </c>
      <c r="R67" s="12">
        <v>23399</v>
      </c>
      <c r="S67" s="12">
        <f t="shared" si="7"/>
        <v>8.441197691197692</v>
      </c>
      <c r="T67" s="12">
        <v>164664</v>
      </c>
      <c r="U67" s="12">
        <f t="shared" si="7"/>
        <v>59.4025974025974</v>
      </c>
      <c r="V67" s="13">
        <f t="shared" si="8"/>
        <v>2827515</v>
      </c>
      <c r="W67" s="12">
        <f t="shared" si="9"/>
        <v>1020.0270562770563</v>
      </c>
    </row>
    <row r="68" spans="1:23" ht="12.75">
      <c r="A68" s="9">
        <v>65</v>
      </c>
      <c r="B68" s="2" t="s">
        <v>74</v>
      </c>
      <c r="C68" s="19">
        <v>9211</v>
      </c>
      <c r="D68" s="12">
        <v>2743895</v>
      </c>
      <c r="E68" s="12">
        <f t="shared" si="0"/>
        <v>297.89327977418304</v>
      </c>
      <c r="F68" s="12">
        <v>0</v>
      </c>
      <c r="G68" s="12">
        <f t="shared" si="1"/>
        <v>0</v>
      </c>
      <c r="H68" s="12">
        <v>251519</v>
      </c>
      <c r="I68" s="12">
        <f t="shared" si="2"/>
        <v>27.306372815112365</v>
      </c>
      <c r="J68" s="12">
        <v>1374382</v>
      </c>
      <c r="K68" s="12">
        <f t="shared" si="3"/>
        <v>149.21094343719466</v>
      </c>
      <c r="L68" s="12">
        <v>267440</v>
      </c>
      <c r="M68" s="12">
        <f t="shared" si="4"/>
        <v>29.03484963630442</v>
      </c>
      <c r="N68" s="12">
        <v>1757841</v>
      </c>
      <c r="O68" s="12">
        <f t="shared" si="5"/>
        <v>190.84149386602974</v>
      </c>
      <c r="P68" s="12">
        <v>188600</v>
      </c>
      <c r="Q68" s="12">
        <f t="shared" si="6"/>
        <v>20.475518401910758</v>
      </c>
      <c r="R68" s="12">
        <v>0</v>
      </c>
      <c r="S68" s="12">
        <f t="shared" si="7"/>
        <v>0</v>
      </c>
      <c r="T68" s="12">
        <v>793244</v>
      </c>
      <c r="U68" s="12">
        <f t="shared" si="7"/>
        <v>86.11920529801324</v>
      </c>
      <c r="V68" s="13">
        <f t="shared" si="8"/>
        <v>7376921</v>
      </c>
      <c r="W68" s="12">
        <f t="shared" si="9"/>
        <v>800.8816632287483</v>
      </c>
    </row>
    <row r="69" spans="1:23" ht="12.75">
      <c r="A69" s="10">
        <v>66</v>
      </c>
      <c r="B69" s="3" t="s">
        <v>75</v>
      </c>
      <c r="C69" s="20">
        <v>2470</v>
      </c>
      <c r="D69" s="14">
        <v>1271253</v>
      </c>
      <c r="E69" s="14">
        <f>D69/$C69</f>
        <v>514.6773279352227</v>
      </c>
      <c r="F69" s="14">
        <v>24266</v>
      </c>
      <c r="G69" s="14">
        <f>F69/$C69</f>
        <v>9.82429149797571</v>
      </c>
      <c r="H69" s="14">
        <v>146979</v>
      </c>
      <c r="I69" s="14">
        <f>H69/$C69</f>
        <v>59.505668016194335</v>
      </c>
      <c r="J69" s="14">
        <v>383688</v>
      </c>
      <c r="K69" s="14">
        <f>J69/$C69</f>
        <v>155.33927125506074</v>
      </c>
      <c r="L69" s="14">
        <v>5201</v>
      </c>
      <c r="M69" s="14">
        <f>L69/$C69</f>
        <v>2.105668016194332</v>
      </c>
      <c r="N69" s="14">
        <v>356961</v>
      </c>
      <c r="O69" s="14">
        <f>N69/$C69</f>
        <v>144.5186234817814</v>
      </c>
      <c r="P69" s="14">
        <v>104406</v>
      </c>
      <c r="Q69" s="14">
        <f>P69/$C69</f>
        <v>42.26963562753036</v>
      </c>
      <c r="R69" s="14">
        <v>414</v>
      </c>
      <c r="S69" s="14">
        <f>R69/$C69</f>
        <v>0.16761133603238867</v>
      </c>
      <c r="T69" s="14">
        <v>351512</v>
      </c>
      <c r="U69" s="14">
        <f>T69/$C69</f>
        <v>142.31255060728745</v>
      </c>
      <c r="V69" s="15">
        <f>D69+F69+H69+J69+L69+N69+P69+R69+T69</f>
        <v>2644680</v>
      </c>
      <c r="W69" s="14">
        <f>V69/$C69</f>
        <v>1070.7206477732793</v>
      </c>
    </row>
    <row r="70" spans="1:23" ht="12.75" customHeight="1">
      <c r="A70" s="9">
        <v>67</v>
      </c>
      <c r="B70" s="2" t="s">
        <v>89</v>
      </c>
      <c r="C70" s="19">
        <v>3548</v>
      </c>
      <c r="D70" s="12">
        <v>932092</v>
      </c>
      <c r="E70" s="12">
        <f t="shared" si="0"/>
        <v>262.70913190529876</v>
      </c>
      <c r="F70" s="12">
        <v>0</v>
      </c>
      <c r="G70" s="12">
        <f t="shared" si="1"/>
        <v>0</v>
      </c>
      <c r="H70" s="12">
        <v>43010</v>
      </c>
      <c r="I70" s="12">
        <f t="shared" si="2"/>
        <v>12.122322435174747</v>
      </c>
      <c r="J70" s="12">
        <v>517622</v>
      </c>
      <c r="K70" s="12">
        <f t="shared" si="3"/>
        <v>145.891206313416</v>
      </c>
      <c r="L70" s="12">
        <v>29498</v>
      </c>
      <c r="M70" s="12">
        <f t="shared" si="4"/>
        <v>8.313979706877113</v>
      </c>
      <c r="N70" s="12">
        <v>503096</v>
      </c>
      <c r="O70" s="12">
        <f t="shared" si="5"/>
        <v>141.79706877113867</v>
      </c>
      <c r="P70" s="12">
        <v>78056</v>
      </c>
      <c r="Q70" s="12">
        <f t="shared" si="6"/>
        <v>22</v>
      </c>
      <c r="R70" s="12">
        <v>39565</v>
      </c>
      <c r="S70" s="12">
        <f>R70/$C70</f>
        <v>11.151352874859075</v>
      </c>
      <c r="T70" s="12">
        <v>453272</v>
      </c>
      <c r="U70" s="12">
        <f>T70/$C70</f>
        <v>127.75422773393461</v>
      </c>
      <c r="V70" s="13">
        <f>D70+F70+H70+J70+L70+N70+P70+R70+T70</f>
        <v>2596211</v>
      </c>
      <c r="W70" s="12">
        <f t="shared" si="9"/>
        <v>731.739289740699</v>
      </c>
    </row>
    <row r="71" spans="1:23" ht="12.75">
      <c r="A71" s="10">
        <v>68</v>
      </c>
      <c r="B71" s="3" t="s">
        <v>90</v>
      </c>
      <c r="C71" s="20">
        <v>2433</v>
      </c>
      <c r="D71" s="14">
        <v>838191</v>
      </c>
      <c r="E71" s="14">
        <f>D71/$C71</f>
        <v>344.50924784217017</v>
      </c>
      <c r="F71" s="14">
        <v>0</v>
      </c>
      <c r="G71" s="14">
        <f>F71/$C71</f>
        <v>0</v>
      </c>
      <c r="H71" s="14">
        <v>31720</v>
      </c>
      <c r="I71" s="14">
        <f>H71/$C71</f>
        <v>13.037402383888203</v>
      </c>
      <c r="J71" s="14">
        <v>472890</v>
      </c>
      <c r="K71" s="14">
        <f>J71/$C71</f>
        <v>194.36498150431567</v>
      </c>
      <c r="L71" s="14">
        <v>63647</v>
      </c>
      <c r="M71" s="14">
        <f>L71/$C71</f>
        <v>26.159884915741884</v>
      </c>
      <c r="N71" s="14">
        <v>337145</v>
      </c>
      <c r="O71" s="14">
        <f>N71/$C71</f>
        <v>138.5717221537197</v>
      </c>
      <c r="P71" s="14">
        <v>0</v>
      </c>
      <c r="Q71" s="14">
        <f>P71/$C71</f>
        <v>0</v>
      </c>
      <c r="R71" s="14">
        <v>0</v>
      </c>
      <c r="S71" s="14">
        <f>R71/$C71</f>
        <v>0</v>
      </c>
      <c r="T71" s="14">
        <v>184594</v>
      </c>
      <c r="U71" s="14">
        <f>T71/$C71</f>
        <v>75.87094122482532</v>
      </c>
      <c r="V71" s="15">
        <f>D71+F71+H71+J71+L71+N71+P71+R71+T71</f>
        <v>1928187</v>
      </c>
      <c r="W71" s="14">
        <f>V71/$C71</f>
        <v>792.514180024661</v>
      </c>
    </row>
    <row r="72" spans="1:23" ht="12.75">
      <c r="A72" s="25"/>
      <c r="B72" s="26"/>
      <c r="C72" s="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8"/>
      <c r="R72" s="27"/>
      <c r="S72" s="27"/>
      <c r="T72" s="27"/>
      <c r="U72" s="27"/>
      <c r="V72" s="27"/>
      <c r="W72" s="28"/>
    </row>
    <row r="73" spans="1:23" ht="13.5" thickBot="1">
      <c r="A73" s="30"/>
      <c r="B73" s="7" t="s">
        <v>77</v>
      </c>
      <c r="C73" s="21">
        <f>SUM(C4:C71)</f>
        <v>648313</v>
      </c>
      <c r="D73" s="16">
        <f>SUM(D4:D71)</f>
        <v>230718801</v>
      </c>
      <c r="E73" s="16">
        <f>D73/$C73</f>
        <v>355.87563568831723</v>
      </c>
      <c r="F73" s="16">
        <f>SUM(F4:F71)</f>
        <v>5137272</v>
      </c>
      <c r="G73" s="16">
        <f>F73/$C73</f>
        <v>7.924061371590574</v>
      </c>
      <c r="H73" s="16">
        <f>SUM(H4:H71)</f>
        <v>13777110</v>
      </c>
      <c r="I73" s="16">
        <f>H73/$C73</f>
        <v>21.25070760573982</v>
      </c>
      <c r="J73" s="16">
        <f>SUM(J4:J71)</f>
        <v>106262904</v>
      </c>
      <c r="K73" s="16">
        <f>J73/$C73</f>
        <v>163.9067919353769</v>
      </c>
      <c r="L73" s="16">
        <f>SUM(L4:L71)</f>
        <v>19750829</v>
      </c>
      <c r="M73" s="16">
        <f>L73/$C73</f>
        <v>30.46495905527114</v>
      </c>
      <c r="N73" s="16">
        <f>SUM(N4:N71)</f>
        <v>93732087</v>
      </c>
      <c r="O73" s="16">
        <f>N73/$C73</f>
        <v>144.57844744745208</v>
      </c>
      <c r="P73" s="16">
        <f>SUM(P4:P71)</f>
        <v>15339130</v>
      </c>
      <c r="Q73" s="16">
        <f>P73/$C73</f>
        <v>23.66006851628766</v>
      </c>
      <c r="R73" s="16">
        <f>SUM(R4:R71)</f>
        <v>5530493</v>
      </c>
      <c r="S73" s="16">
        <f>R73/$C73</f>
        <v>8.530590933700234</v>
      </c>
      <c r="T73" s="16">
        <f>SUM(T4:T71)</f>
        <v>53312831</v>
      </c>
      <c r="U73" s="16">
        <f>T73/$C73</f>
        <v>82.23316669571642</v>
      </c>
      <c r="V73" s="17">
        <f>SUM(V4:V71)</f>
        <v>543561457</v>
      </c>
      <c r="W73" s="16">
        <f>V73/$C73</f>
        <v>838.424429249452</v>
      </c>
    </row>
    <row r="74" ht="13.5" thickTop="1"/>
  </sheetData>
  <mergeCells count="2">
    <mergeCell ref="V2:V3"/>
    <mergeCell ref="C2:C3"/>
  </mergeCells>
  <printOptions horizontalCentered="1"/>
  <pageMargins left="0.25" right="0.25" top="0.5" bottom="0.5" header="0.25" footer="0.5"/>
  <pageSetup horizontalDpi="600" verticalDpi="600" orientation="portrait" paperSize="5" r:id="rId1"/>
  <headerFooter alignWithMargins="0">
    <oddHeader>&amp;C&amp;12Supplies  - Expenditures by Object - FY 2005-2006</oddHeader>
  </headerFooter>
  <colBreaks count="2" manualBreakCount="2">
    <brk id="9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2007-10-26T20:19:38Z</cp:lastPrinted>
  <dcterms:created xsi:type="dcterms:W3CDTF">2003-04-30T20:08:44Z</dcterms:created>
  <dcterms:modified xsi:type="dcterms:W3CDTF">2007-10-30T15:30:28Z</dcterms:modified>
  <cp:category/>
  <cp:version/>
  <cp:contentType/>
  <cp:contentStatus/>
</cp:coreProperties>
</file>