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600 - Supplies  - by fund" sheetId="1" r:id="rId1"/>
  </sheets>
  <definedNames>
    <definedName name="_xlnm.Print_Titles" localSheetId="0">'Obj600 - Supplies  - by fund'!$A:$B,'Obj600 - Supplies  - by fund'!$1:$2</definedName>
  </definedNames>
  <calcPr fullCalcOnLoad="1"/>
</workbook>
</file>

<file path=xl/sharedStrings.xml><?xml version="1.0" encoding="utf-8"?>
<sst xmlns="http://schemas.openxmlformats.org/spreadsheetml/2006/main" count="118" uniqueCount="117">
  <si>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</si>
  <si>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</si>
  <si>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</si>
  <si>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</si>
  <si>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</si>
  <si>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</si>
  <si>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DISTRICT</t>
  </si>
  <si>
    <t>NCLB Federal Funds</t>
  </si>
  <si>
    <t>Total Other Supplies Services Expenditures</t>
  </si>
  <si>
    <t>Percent       General Funds</t>
  </si>
  <si>
    <t xml:space="preserve">Percent        Special Fund Federal </t>
  </si>
  <si>
    <t>Percent                NCLB Federal Funds</t>
  </si>
  <si>
    <t>Percent           Other Special Funds</t>
  </si>
  <si>
    <t>Percent           Debt Service Funds</t>
  </si>
  <si>
    <t>Percent               Capital Project Funds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</si>
  <si>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</si>
  <si>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</si>
  <si>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</si>
  <si>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</si>
  <si>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</si>
  <si>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</si>
  <si>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</si>
  <si>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</si>
  <si>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</si>
  <si>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</si>
  <si>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</si>
  <si>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</si>
  <si>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</si>
  <si>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</si>
  <si>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</si>
  <si>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</si>
  <si>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</si>
  <si>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</si>
  <si>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</si>
  <si>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</si>
  <si>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</si>
  <si>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</si>
  <si>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</si>
  <si>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</si>
  <si>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</si>
  <si>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</si>
  <si>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</si>
  <si>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</si>
  <si>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</si>
  <si>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</si>
  <si>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</si>
  <si>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</si>
  <si>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</si>
  <si>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</si>
  <si>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</si>
  <si>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</si>
  <si>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</si>
  <si>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</si>
  <si>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</si>
  <si>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</si>
  <si>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</si>
  <si>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</si>
  <si>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</si>
  <si>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</si>
  <si>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</si>
  <si>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</si>
  <si>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</si>
  <si>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</si>
  <si>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</si>
  <si>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</si>
  <si>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</si>
  <si>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</si>
  <si>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</si>
  <si>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</si>
  <si>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</si>
  <si>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</si>
  <si>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</si>
  <si>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</si>
  <si>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</si>
  <si>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</si>
  <si>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</si>
  <si>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</si>
  <si>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</si>
  <si>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</si>
  <si>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</si>
  <si>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</si>
  <si>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</si>
  <si>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</si>
  <si>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</si>
  <si>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</si>
  <si>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</si>
  <si>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</si>
  <si>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</si>
  <si>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</si>
  <si>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</si>
  <si>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</si>
  <si>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</si>
  <si>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</si>
  <si>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</si>
  <si>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</si>
  <si>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</si>
  <si>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</si>
  <si>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</si>
  <si>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</si>
  <si>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New Orleans Free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</si>
  <si>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</si>
  <si>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</si>
  <si>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</si>
  <si>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</si>
  <si>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</si>
  <si>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</si>
  <si>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</si>
  <si>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Recovery School District (RSD OPERATED)</t>
  </si>
  <si>
    <t>Sophie B. Wright (SUNO)</t>
  </si>
  <si>
    <t>Edward Phillips (KIPP)</t>
  </si>
  <si>
    <t>McDonogh #15 (KIPP)</t>
  </si>
  <si>
    <t>Samuel J. Green (MSA)</t>
  </si>
  <si>
    <t>Total Recovery School District</t>
  </si>
  <si>
    <t>Total State</t>
  </si>
  <si>
    <t>Total Districts</t>
  </si>
  <si>
    <t>2006-2007</t>
  </si>
  <si>
    <t>Supplies - Object Code 600
Expenditures by Fund Source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</si>
</sst>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2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2" borderId="1" xfId="0" applyNumberFormat="1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1" fillId="0" borderId="3" xfId="19" applyFont="1" applyFill="1" applyBorder="1" applyAlignment="1">
      <alignment horizontal="right" wrapText="1"/>
      <protection/>
    </xf>
    <xf numFmtId="0" fontId="1" fillId="0" borderId="4" xfId="19" applyFont="1" applyFill="1" applyBorder="1" applyAlignment="1">
      <alignment horizontal="left" wrapText="1"/>
      <protection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0" fontId="4" fillId="0" borderId="5" xfId="0" applyNumberFormat="1" applyFont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164" fontId="4" fillId="2" borderId="3" xfId="0" applyNumberFormat="1" applyFont="1" applyFill="1" applyBorder="1" applyAlignment="1">
      <alignment/>
    </xf>
    <xf numFmtId="0" fontId="3" fillId="0" borderId="4" xfId="0" applyFont="1" applyBorder="1" applyAlignment="1">
      <alignment/>
    </xf>
    <xf numFmtId="0" fontId="4" fillId="0" borderId="10" xfId="0" applyFont="1" applyBorder="1" applyAlignment="1">
      <alignment horizontal="left"/>
    </xf>
    <xf numFmtId="164" fontId="4" fillId="0" borderId="3" xfId="0" applyNumberFormat="1" applyFont="1" applyBorder="1" applyAlignment="1">
      <alignment/>
    </xf>
    <xf numFmtId="0" fontId="1" fillId="0" borderId="11" xfId="19" applyFont="1" applyFill="1" applyBorder="1" applyAlignment="1">
      <alignment horizontal="right" wrapText="1"/>
      <protection/>
    </xf>
    <xf numFmtId="0" fontId="1" fillId="0" borderId="12" xfId="19" applyFont="1" applyFill="1" applyBorder="1" applyAlignment="1">
      <alignment horizontal="right" wrapText="1"/>
      <protection/>
    </xf>
    <xf numFmtId="0" fontId="1" fillId="0" borderId="1" xfId="19" applyFont="1" applyFill="1" applyBorder="1" applyAlignment="1">
      <alignment horizontal="right" wrapText="1"/>
      <protection/>
    </xf>
    <xf numFmtId="0" fontId="1" fillId="0" borderId="1" xfId="19" applyFont="1" applyFill="1" applyBorder="1" applyAlignment="1">
      <alignment horizontal="left" wrapText="1"/>
      <protection/>
    </xf>
    <xf numFmtId="0" fontId="1" fillId="0" borderId="13" xfId="19" applyFont="1" applyFill="1" applyBorder="1" applyAlignment="1">
      <alignment horizontal="right" wrapText="1"/>
      <protection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164" fontId="4" fillId="0" borderId="16" xfId="0" applyNumberFormat="1" applyFont="1" applyBorder="1" applyAlignment="1">
      <alignment/>
    </xf>
    <xf numFmtId="164" fontId="4" fillId="2" borderId="16" xfId="0" applyNumberFormat="1" applyFont="1" applyFill="1" applyBorder="1" applyAlignment="1">
      <alignment/>
    </xf>
    <xf numFmtId="10" fontId="4" fillId="0" borderId="17" xfId="0" applyNumberFormat="1" applyFont="1" applyBorder="1" applyAlignment="1">
      <alignment/>
    </xf>
    <xf numFmtId="10" fontId="4" fillId="0" borderId="18" xfId="0" applyNumberFormat="1" applyFont="1" applyBorder="1" applyAlignment="1">
      <alignment/>
    </xf>
    <xf numFmtId="10" fontId="4" fillId="0" borderId="2" xfId="0" applyNumberFormat="1" applyFont="1" applyBorder="1" applyAlignment="1">
      <alignment/>
    </xf>
    <xf numFmtId="0" fontId="1" fillId="0" borderId="19" xfId="19" applyFont="1" applyFill="1" applyBorder="1" applyAlignment="1">
      <alignment wrapText="1"/>
      <protection/>
    </xf>
    <xf numFmtId="164" fontId="1" fillId="0" borderId="19" xfId="19" applyNumberFormat="1" applyFont="1" applyFill="1" applyBorder="1" applyAlignment="1">
      <alignment horizontal="right" wrapText="1"/>
      <protection/>
    </xf>
    <xf numFmtId="164" fontId="1" fillId="2" borderId="19" xfId="19" applyNumberFormat="1" applyFont="1" applyFill="1" applyBorder="1" applyAlignment="1">
      <alignment horizontal="right" wrapText="1"/>
      <protection/>
    </xf>
    <xf numFmtId="10" fontId="1" fillId="0" borderId="19" xfId="19" applyNumberFormat="1" applyFont="1" applyFill="1" applyBorder="1" applyAlignment="1">
      <alignment horizontal="right" wrapText="1"/>
      <protection/>
    </xf>
    <xf numFmtId="0" fontId="1" fillId="0" borderId="19" xfId="19" applyFont="1" applyFill="1" applyBorder="1" applyAlignment="1">
      <alignment horizontal="right" wrapText="1"/>
      <protection/>
    </xf>
    <xf numFmtId="0" fontId="1" fillId="0" borderId="20" xfId="19" applyFont="1" applyFill="1" applyBorder="1" applyAlignment="1">
      <alignment horizontal="right" wrapText="1"/>
      <protection/>
    </xf>
    <xf numFmtId="164" fontId="3" fillId="0" borderId="1" xfId="0" applyNumberFormat="1" applyFont="1" applyFill="1" applyBorder="1" applyAlignment="1">
      <alignment/>
    </xf>
    <xf numFmtId="10" fontId="3" fillId="0" borderId="1" xfId="0" applyNumberFormat="1" applyFont="1" applyFill="1" applyBorder="1" applyAlignment="1">
      <alignment/>
    </xf>
    <xf numFmtId="0" fontId="1" fillId="0" borderId="21" xfId="19" applyFont="1" applyFill="1" applyBorder="1" applyAlignment="1">
      <alignment horizontal="right" wrapText="1"/>
      <protection/>
    </xf>
    <xf numFmtId="164" fontId="1" fillId="0" borderId="20" xfId="19" applyNumberFormat="1" applyFont="1" applyFill="1" applyBorder="1" applyAlignment="1">
      <alignment horizontal="right" wrapText="1"/>
      <protection/>
    </xf>
    <xf numFmtId="164" fontId="1" fillId="2" borderId="20" xfId="19" applyNumberFormat="1" applyFont="1" applyFill="1" applyBorder="1" applyAlignment="1">
      <alignment horizontal="right" wrapText="1"/>
      <protection/>
    </xf>
    <xf numFmtId="10" fontId="1" fillId="0" borderId="20" xfId="19" applyNumberFormat="1" applyFont="1" applyFill="1" applyBorder="1" applyAlignment="1">
      <alignment horizontal="right" wrapText="1"/>
      <protection/>
    </xf>
    <xf numFmtId="164" fontId="1" fillId="0" borderId="21" xfId="19" applyNumberFormat="1" applyFont="1" applyFill="1" applyBorder="1" applyAlignment="1">
      <alignment horizontal="right" wrapText="1"/>
      <protection/>
    </xf>
    <xf numFmtId="164" fontId="1" fillId="2" borderId="21" xfId="19" applyNumberFormat="1" applyFont="1" applyFill="1" applyBorder="1" applyAlignment="1">
      <alignment horizontal="right" wrapText="1"/>
      <protection/>
    </xf>
    <xf numFmtId="10" fontId="1" fillId="0" borderId="21" xfId="19" applyNumberFormat="1" applyFont="1" applyFill="1" applyBorder="1" applyAlignment="1">
      <alignment horizontal="right" wrapText="1"/>
      <protection/>
    </xf>
    <xf numFmtId="0" fontId="1" fillId="0" borderId="22" xfId="19" applyFont="1" applyFill="1" applyBorder="1" applyAlignment="1">
      <alignment horizontal="left" wrapText="1"/>
      <protection/>
    </xf>
    <xf numFmtId="0" fontId="3" fillId="0" borderId="23" xfId="0" applyFont="1" applyBorder="1" applyAlignment="1">
      <alignment/>
    </xf>
    <xf numFmtId="0" fontId="4" fillId="0" borderId="8" xfId="0" applyFont="1" applyBorder="1" applyAlignment="1">
      <alignment/>
    </xf>
    <xf numFmtId="164" fontId="4" fillId="0" borderId="2" xfId="0" applyNumberFormat="1" applyFont="1" applyFill="1" applyBorder="1" applyAlignment="1">
      <alignment/>
    </xf>
    <xf numFmtId="164" fontId="4" fillId="2" borderId="2" xfId="0" applyNumberFormat="1" applyFont="1" applyFill="1" applyBorder="1" applyAlignment="1">
      <alignment/>
    </xf>
    <xf numFmtId="10" fontId="4" fillId="0" borderId="2" xfId="0" applyNumberFormat="1" applyFont="1" applyFill="1" applyBorder="1" applyAlignment="1">
      <alignment/>
    </xf>
    <xf numFmtId="0" fontId="3" fillId="3" borderId="23" xfId="0" applyFont="1" applyFill="1" applyBorder="1" applyAlignment="1">
      <alignment/>
    </xf>
    <xf numFmtId="164" fontId="3" fillId="3" borderId="8" xfId="0" applyNumberFormat="1" applyFont="1" applyFill="1" applyBorder="1" applyAlignment="1">
      <alignment/>
    </xf>
    <xf numFmtId="10" fontId="3" fillId="3" borderId="8" xfId="0" applyNumberFormat="1" applyFont="1" applyFill="1" applyBorder="1" applyAlignment="1">
      <alignment/>
    </xf>
    <xf numFmtId="0" fontId="1" fillId="0" borderId="21" xfId="19" applyFont="1" applyFill="1" applyBorder="1" applyAlignment="1">
      <alignment wrapText="1"/>
      <protection/>
    </xf>
    <xf numFmtId="164" fontId="1" fillId="0" borderId="1" xfId="19" applyNumberFormat="1" applyFont="1" applyFill="1" applyBorder="1" applyAlignment="1">
      <alignment horizontal="right" wrapText="1"/>
      <protection/>
    </xf>
    <xf numFmtId="164" fontId="1" fillId="2" borderId="1" xfId="19" applyNumberFormat="1" applyFont="1" applyFill="1" applyBorder="1" applyAlignment="1">
      <alignment horizontal="right" wrapText="1"/>
      <protection/>
    </xf>
    <xf numFmtId="10" fontId="1" fillId="0" borderId="1" xfId="19" applyNumberFormat="1" applyFont="1" applyFill="1" applyBorder="1" applyAlignment="1">
      <alignment horizontal="right" wrapText="1"/>
      <protection/>
    </xf>
    <xf numFmtId="164" fontId="4" fillId="0" borderId="3" xfId="0" applyNumberFormat="1" applyFont="1" applyFill="1" applyBorder="1" applyAlignment="1">
      <alignment/>
    </xf>
    <xf numFmtId="10" fontId="4" fillId="0" borderId="3" xfId="0" applyNumberFormat="1" applyFont="1" applyFill="1" applyBorder="1" applyAlignment="1">
      <alignment/>
    </xf>
    <xf numFmtId="0" fontId="1" fillId="0" borderId="24" xfId="19" applyFont="1" applyFill="1" applyBorder="1" applyAlignment="1">
      <alignment horizontal="left" wrapText="1"/>
      <protection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view="pageBreakPreview" zoomScaleSheetLayoutView="10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3" sqref="D3"/>
    </sheetView>
  </sheetViews>
  <sheetFormatPr defaultColWidth="9.140625" defaultRowHeight="12.75"/>
  <cols>
    <col min="1" max="1" width="4.00390625" style="1" bestFit="1" customWidth="1"/>
    <col min="2" max="2" width="34.140625" style="1" customWidth="1"/>
    <col min="3" max="3" width="13.00390625" style="1" bestFit="1" customWidth="1"/>
    <col min="4" max="4" width="11.8515625" style="1" bestFit="1" customWidth="1"/>
    <col min="5" max="5" width="11.57421875" style="1" bestFit="1" customWidth="1"/>
    <col min="6" max="6" width="12.28125" style="1" bestFit="1" customWidth="1"/>
    <col min="7" max="7" width="10.7109375" style="1" bestFit="1" customWidth="1"/>
    <col min="8" max="8" width="12.140625" style="1" bestFit="1" customWidth="1"/>
    <col min="9" max="9" width="14.00390625" style="1" customWidth="1"/>
    <col min="10" max="15" width="11.7109375" style="1" customWidth="1"/>
    <col min="16" max="16384" width="9.140625" style="1" customWidth="1"/>
  </cols>
  <sheetData>
    <row r="1" spans="1:15" s="62" customFormat="1" ht="71.25" customHeight="1">
      <c r="A1" s="60" t="s">
        <v>115</v>
      </c>
      <c r="B1" s="60"/>
      <c r="C1" s="61" t="s">
        <v>116</v>
      </c>
      <c r="D1" s="60"/>
      <c r="E1" s="60"/>
      <c r="F1" s="60"/>
      <c r="G1" s="60"/>
      <c r="H1" s="60"/>
      <c r="I1" s="60"/>
      <c r="J1" s="61" t="s">
        <v>116</v>
      </c>
      <c r="K1" s="60"/>
      <c r="L1" s="60"/>
      <c r="M1" s="60"/>
      <c r="N1" s="60"/>
      <c r="O1" s="60"/>
    </row>
    <row r="2" spans="1:15" ht="51">
      <c r="A2" s="3" t="s">
        <v>0</v>
      </c>
      <c r="B2" s="3" t="s">
        <v>6</v>
      </c>
      <c r="C2" s="6" t="s">
        <v>1</v>
      </c>
      <c r="D2" s="6" t="s">
        <v>2</v>
      </c>
      <c r="E2" s="6" t="s">
        <v>7</v>
      </c>
      <c r="F2" s="6" t="s">
        <v>3</v>
      </c>
      <c r="G2" s="6" t="s">
        <v>4</v>
      </c>
      <c r="H2" s="6" t="s">
        <v>5</v>
      </c>
      <c r="I2" s="7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</row>
    <row r="3" spans="1:15" ht="12.75">
      <c r="A3" s="29">
        <v>1</v>
      </c>
      <c r="B3" s="29" t="s">
        <v>15</v>
      </c>
      <c r="C3" s="30">
        <v>2626680</v>
      </c>
      <c r="D3" s="30">
        <v>1886472</v>
      </c>
      <c r="E3" s="30">
        <v>207574</v>
      </c>
      <c r="F3" s="30">
        <v>2382115</v>
      </c>
      <c r="G3" s="30">
        <v>0</v>
      </c>
      <c r="H3" s="30">
        <v>0</v>
      </c>
      <c r="I3" s="31">
        <f>SUM(C3:H3)</f>
        <v>7102841</v>
      </c>
      <c r="J3" s="32">
        <f aca="true" t="shared" si="0" ref="J3:O3">C3/$I3</f>
        <v>0.36980695471009417</v>
      </c>
      <c r="K3" s="32">
        <f t="shared" si="0"/>
        <v>0.2655940066798623</v>
      </c>
      <c r="L3" s="32">
        <f t="shared" si="0"/>
        <v>0.029224080899459808</v>
      </c>
      <c r="M3" s="32">
        <f t="shared" si="0"/>
        <v>0.3353749577105837</v>
      </c>
      <c r="N3" s="32">
        <f t="shared" si="0"/>
        <v>0</v>
      </c>
      <c r="O3" s="32">
        <f t="shared" si="0"/>
        <v>0</v>
      </c>
    </row>
    <row r="4" spans="1:15" ht="12.75">
      <c r="A4" s="33">
        <v>2</v>
      </c>
      <c r="B4" s="29" t="s">
        <v>16</v>
      </c>
      <c r="C4" s="30">
        <v>1597437</v>
      </c>
      <c r="D4" s="30">
        <v>125083</v>
      </c>
      <c r="E4" s="30">
        <v>326027</v>
      </c>
      <c r="F4" s="30">
        <v>1202581</v>
      </c>
      <c r="G4" s="30">
        <v>0</v>
      </c>
      <c r="H4" s="30">
        <v>0</v>
      </c>
      <c r="I4" s="31">
        <f aca="true" t="shared" si="1" ref="I4:I67">SUM(C4:H4)</f>
        <v>3251128</v>
      </c>
      <c r="J4" s="32">
        <f aca="true" t="shared" si="2" ref="J4:J67">C4/$I4</f>
        <v>0.4913485411832447</v>
      </c>
      <c r="K4" s="32">
        <f aca="true" t="shared" si="3" ref="K4:K67">D4/$I4</f>
        <v>0.03847372358147695</v>
      </c>
      <c r="L4" s="32">
        <f aca="true" t="shared" si="4" ref="L4:L67">E4/$I4</f>
        <v>0.10028119471149706</v>
      </c>
      <c r="M4" s="32">
        <f aca="true" t="shared" si="5" ref="M4:M67">F4/$I4</f>
        <v>0.3698965405237813</v>
      </c>
      <c r="N4" s="32">
        <f aca="true" t="shared" si="6" ref="N4:N67">G4/$I4</f>
        <v>0</v>
      </c>
      <c r="O4" s="32">
        <f aca="true" t="shared" si="7" ref="O4:O67">H4/$I4</f>
        <v>0</v>
      </c>
    </row>
    <row r="5" spans="1:15" ht="12.75">
      <c r="A5" s="33">
        <v>3</v>
      </c>
      <c r="B5" s="29" t="s">
        <v>17</v>
      </c>
      <c r="C5" s="30">
        <v>6897986</v>
      </c>
      <c r="D5" s="30">
        <v>881727</v>
      </c>
      <c r="E5" s="30">
        <v>265993</v>
      </c>
      <c r="F5" s="30">
        <v>3108355</v>
      </c>
      <c r="G5" s="30">
        <v>0</v>
      </c>
      <c r="H5" s="30">
        <v>0</v>
      </c>
      <c r="I5" s="31">
        <f t="shared" si="1"/>
        <v>11154061</v>
      </c>
      <c r="J5" s="32">
        <f t="shared" si="2"/>
        <v>0.6184282119310626</v>
      </c>
      <c r="K5" s="32">
        <f t="shared" si="3"/>
        <v>0.07904986354297328</v>
      </c>
      <c r="L5" s="32">
        <f t="shared" si="4"/>
        <v>0.02384718892966427</v>
      </c>
      <c r="M5" s="32">
        <f t="shared" si="5"/>
        <v>0.27867473559629985</v>
      </c>
      <c r="N5" s="32">
        <f t="shared" si="6"/>
        <v>0</v>
      </c>
      <c r="O5" s="32">
        <f t="shared" si="7"/>
        <v>0</v>
      </c>
    </row>
    <row r="6" spans="1:15" ht="12.75">
      <c r="A6" s="33">
        <v>4</v>
      </c>
      <c r="B6" s="29" t="s">
        <v>18</v>
      </c>
      <c r="C6" s="30">
        <v>1349186</v>
      </c>
      <c r="D6" s="30">
        <v>388223</v>
      </c>
      <c r="E6" s="30">
        <v>189668</v>
      </c>
      <c r="F6" s="30">
        <v>1296748</v>
      </c>
      <c r="G6" s="30">
        <v>299434</v>
      </c>
      <c r="H6" s="30">
        <v>0</v>
      </c>
      <c r="I6" s="31">
        <f t="shared" si="1"/>
        <v>3523259</v>
      </c>
      <c r="J6" s="32">
        <f t="shared" si="2"/>
        <v>0.38293693424184827</v>
      </c>
      <c r="K6" s="32">
        <f t="shared" si="3"/>
        <v>0.1101886066281247</v>
      </c>
      <c r="L6" s="32">
        <f t="shared" si="4"/>
        <v>0.05383311303540273</v>
      </c>
      <c r="M6" s="32">
        <f t="shared" si="5"/>
        <v>0.36805355496147174</v>
      </c>
      <c r="N6" s="32">
        <f t="shared" si="6"/>
        <v>0.08498779113315258</v>
      </c>
      <c r="O6" s="32">
        <f t="shared" si="7"/>
        <v>0</v>
      </c>
    </row>
    <row r="7" spans="1:15" ht="12.75">
      <c r="A7" s="34">
        <v>5</v>
      </c>
      <c r="B7" s="20" t="s">
        <v>19</v>
      </c>
      <c r="C7" s="35">
        <v>1270519</v>
      </c>
      <c r="D7" s="35">
        <v>751407</v>
      </c>
      <c r="E7" s="35">
        <v>367250</v>
      </c>
      <c r="F7" s="35">
        <v>2818509</v>
      </c>
      <c r="G7" s="35">
        <v>23</v>
      </c>
      <c r="H7" s="35">
        <v>0</v>
      </c>
      <c r="I7" s="2">
        <f t="shared" si="1"/>
        <v>5207708</v>
      </c>
      <c r="J7" s="36">
        <f t="shared" si="2"/>
        <v>0.24396893988679857</v>
      </c>
      <c r="K7" s="36">
        <f t="shared" si="3"/>
        <v>0.1442874677305256</v>
      </c>
      <c r="L7" s="36">
        <f t="shared" si="4"/>
        <v>0.0705204669693462</v>
      </c>
      <c r="M7" s="36">
        <f t="shared" si="5"/>
        <v>0.5412187088830633</v>
      </c>
      <c r="N7" s="36">
        <f t="shared" si="6"/>
        <v>4.416530266289892E-06</v>
      </c>
      <c r="O7" s="36">
        <f t="shared" si="7"/>
        <v>0</v>
      </c>
    </row>
    <row r="8" spans="1:15" ht="12.75">
      <c r="A8" s="37">
        <v>6</v>
      </c>
      <c r="B8" s="29" t="s">
        <v>20</v>
      </c>
      <c r="C8" s="30">
        <v>2983074</v>
      </c>
      <c r="D8" s="30">
        <v>544043</v>
      </c>
      <c r="E8" s="30">
        <v>431051</v>
      </c>
      <c r="F8" s="30">
        <v>992581</v>
      </c>
      <c r="G8" s="30">
        <v>0</v>
      </c>
      <c r="H8" s="30">
        <v>214311</v>
      </c>
      <c r="I8" s="31">
        <f t="shared" si="1"/>
        <v>5165060</v>
      </c>
      <c r="J8" s="32">
        <f t="shared" si="2"/>
        <v>0.5775487603241782</v>
      </c>
      <c r="K8" s="32">
        <f t="shared" si="3"/>
        <v>0.10533139982885001</v>
      </c>
      <c r="L8" s="32">
        <f t="shared" si="4"/>
        <v>0.0834551776746059</v>
      </c>
      <c r="M8" s="32">
        <f t="shared" si="5"/>
        <v>0.19217221097141177</v>
      </c>
      <c r="N8" s="32">
        <f t="shared" si="6"/>
        <v>0</v>
      </c>
      <c r="O8" s="32">
        <f t="shared" si="7"/>
        <v>0.0414924512009541</v>
      </c>
    </row>
    <row r="9" spans="1:15" ht="12.75">
      <c r="A9" s="33">
        <v>7</v>
      </c>
      <c r="B9" s="29" t="s">
        <v>21</v>
      </c>
      <c r="C9" s="30">
        <v>516263</v>
      </c>
      <c r="D9" s="30">
        <v>112726</v>
      </c>
      <c r="E9" s="30">
        <v>34210</v>
      </c>
      <c r="F9" s="30">
        <v>1623908</v>
      </c>
      <c r="G9" s="30">
        <v>0</v>
      </c>
      <c r="H9" s="30">
        <v>13896</v>
      </c>
      <c r="I9" s="31">
        <f t="shared" si="1"/>
        <v>2301003</v>
      </c>
      <c r="J9" s="32">
        <f t="shared" si="2"/>
        <v>0.22436433155454383</v>
      </c>
      <c r="K9" s="32">
        <f t="shared" si="3"/>
        <v>0.048989940473784695</v>
      </c>
      <c r="L9" s="32">
        <f t="shared" si="4"/>
        <v>0.014867429551373901</v>
      </c>
      <c r="M9" s="32">
        <f t="shared" si="5"/>
        <v>0.7057391928650245</v>
      </c>
      <c r="N9" s="32">
        <f t="shared" si="6"/>
        <v>0</v>
      </c>
      <c r="O9" s="32">
        <f t="shared" si="7"/>
        <v>0.00603910555527307</v>
      </c>
    </row>
    <row r="10" spans="1:15" ht="12.75">
      <c r="A10" s="33">
        <v>8</v>
      </c>
      <c r="B10" s="29" t="s">
        <v>22</v>
      </c>
      <c r="C10" s="30">
        <v>5472955</v>
      </c>
      <c r="D10" s="30">
        <v>848419</v>
      </c>
      <c r="E10" s="30">
        <v>302836</v>
      </c>
      <c r="F10" s="30">
        <v>4695075</v>
      </c>
      <c r="G10" s="30">
        <v>0</v>
      </c>
      <c r="H10" s="30">
        <v>0</v>
      </c>
      <c r="I10" s="31">
        <f t="shared" si="1"/>
        <v>11319285</v>
      </c>
      <c r="J10" s="32">
        <f t="shared" si="2"/>
        <v>0.48350712964643966</v>
      </c>
      <c r="K10" s="32">
        <f t="shared" si="3"/>
        <v>0.07495340915967749</v>
      </c>
      <c r="L10" s="32">
        <f t="shared" si="4"/>
        <v>0.026753986669652723</v>
      </c>
      <c r="M10" s="32">
        <f t="shared" si="5"/>
        <v>0.4147854745242301</v>
      </c>
      <c r="N10" s="32">
        <f t="shared" si="6"/>
        <v>0</v>
      </c>
      <c r="O10" s="32">
        <f t="shared" si="7"/>
        <v>0</v>
      </c>
    </row>
    <row r="11" spans="1:15" ht="12.75">
      <c r="A11" s="33">
        <v>9</v>
      </c>
      <c r="B11" s="29" t="s">
        <v>23</v>
      </c>
      <c r="C11" s="30">
        <v>20964946</v>
      </c>
      <c r="D11" s="30">
        <v>3879837</v>
      </c>
      <c r="E11" s="30">
        <v>2901374</v>
      </c>
      <c r="F11" s="30">
        <v>9403043</v>
      </c>
      <c r="G11" s="30">
        <v>0</v>
      </c>
      <c r="H11" s="30">
        <v>10152</v>
      </c>
      <c r="I11" s="31">
        <f t="shared" si="1"/>
        <v>37159352</v>
      </c>
      <c r="J11" s="32">
        <f t="shared" si="2"/>
        <v>0.5641903012732837</v>
      </c>
      <c r="K11" s="32">
        <f t="shared" si="3"/>
        <v>0.10441078197488482</v>
      </c>
      <c r="L11" s="32">
        <f t="shared" si="4"/>
        <v>0.07807924099429936</v>
      </c>
      <c r="M11" s="32">
        <f t="shared" si="5"/>
        <v>0.25304647400740465</v>
      </c>
      <c r="N11" s="32">
        <f t="shared" si="6"/>
        <v>0</v>
      </c>
      <c r="O11" s="32">
        <f t="shared" si="7"/>
        <v>0.00027320175012739725</v>
      </c>
    </row>
    <row r="12" spans="1:15" ht="12.75">
      <c r="A12" s="34">
        <v>10</v>
      </c>
      <c r="B12" s="20" t="s">
        <v>24</v>
      </c>
      <c r="C12" s="35">
        <v>20102428</v>
      </c>
      <c r="D12" s="35">
        <v>2534602</v>
      </c>
      <c r="E12" s="35">
        <v>1189522</v>
      </c>
      <c r="F12" s="35">
        <v>6400957</v>
      </c>
      <c r="G12" s="35">
        <v>0</v>
      </c>
      <c r="H12" s="35">
        <v>2763477</v>
      </c>
      <c r="I12" s="2">
        <f t="shared" si="1"/>
        <v>32990986</v>
      </c>
      <c r="J12" s="36">
        <f t="shared" si="2"/>
        <v>0.6093309245137445</v>
      </c>
      <c r="K12" s="36">
        <f t="shared" si="3"/>
        <v>0.0768271066527081</v>
      </c>
      <c r="L12" s="36">
        <f t="shared" si="4"/>
        <v>0.036055969954944665</v>
      </c>
      <c r="M12" s="36">
        <f t="shared" si="5"/>
        <v>0.19402139117636558</v>
      </c>
      <c r="N12" s="36">
        <f t="shared" si="6"/>
        <v>0</v>
      </c>
      <c r="O12" s="36">
        <f t="shared" si="7"/>
        <v>0.08376460770223722</v>
      </c>
    </row>
    <row r="13" spans="1:15" ht="12.75">
      <c r="A13" s="33">
        <v>11</v>
      </c>
      <c r="B13" s="29" t="s">
        <v>25</v>
      </c>
      <c r="C13" s="30">
        <v>779814</v>
      </c>
      <c r="D13" s="30">
        <v>174255</v>
      </c>
      <c r="E13" s="30">
        <v>46733</v>
      </c>
      <c r="F13" s="30">
        <v>679634</v>
      </c>
      <c r="G13" s="30">
        <v>0</v>
      </c>
      <c r="H13" s="30">
        <v>0</v>
      </c>
      <c r="I13" s="31">
        <f t="shared" si="1"/>
        <v>1680436</v>
      </c>
      <c r="J13" s="32">
        <f t="shared" si="2"/>
        <v>0.4640545667909995</v>
      </c>
      <c r="K13" s="32">
        <f t="shared" si="3"/>
        <v>0.10369630262622319</v>
      </c>
      <c r="L13" s="32">
        <f t="shared" si="4"/>
        <v>0.02781004453606088</v>
      </c>
      <c r="M13" s="32">
        <f t="shared" si="5"/>
        <v>0.40443908604671647</v>
      </c>
      <c r="N13" s="32">
        <f t="shared" si="6"/>
        <v>0</v>
      </c>
      <c r="O13" s="32">
        <f t="shared" si="7"/>
        <v>0</v>
      </c>
    </row>
    <row r="14" spans="1:15" ht="12.75">
      <c r="A14" s="33">
        <v>12</v>
      </c>
      <c r="B14" s="29" t="s">
        <v>26</v>
      </c>
      <c r="C14" s="30">
        <v>1183104</v>
      </c>
      <c r="D14" s="30">
        <v>0</v>
      </c>
      <c r="E14" s="30">
        <v>0</v>
      </c>
      <c r="F14" s="30">
        <v>345272</v>
      </c>
      <c r="G14" s="30">
        <v>0</v>
      </c>
      <c r="H14" s="30">
        <v>0</v>
      </c>
      <c r="I14" s="31">
        <f t="shared" si="1"/>
        <v>1528376</v>
      </c>
      <c r="J14" s="32">
        <f t="shared" si="2"/>
        <v>0.7740922390825294</v>
      </c>
      <c r="K14" s="32">
        <f t="shared" si="3"/>
        <v>0</v>
      </c>
      <c r="L14" s="32">
        <f t="shared" si="4"/>
        <v>0</v>
      </c>
      <c r="M14" s="32">
        <f t="shared" si="5"/>
        <v>0.22590776091747056</v>
      </c>
      <c r="N14" s="32">
        <f t="shared" si="6"/>
        <v>0</v>
      </c>
      <c r="O14" s="32">
        <f t="shared" si="7"/>
        <v>0</v>
      </c>
    </row>
    <row r="15" spans="1:15" ht="12.75">
      <c r="A15" s="33">
        <v>13</v>
      </c>
      <c r="B15" s="29" t="s">
        <v>27</v>
      </c>
      <c r="C15" s="30">
        <v>696502</v>
      </c>
      <c r="D15" s="30">
        <v>78064</v>
      </c>
      <c r="E15" s="30">
        <v>197619</v>
      </c>
      <c r="F15" s="30">
        <v>561531</v>
      </c>
      <c r="G15" s="30">
        <v>0</v>
      </c>
      <c r="H15" s="30">
        <v>0</v>
      </c>
      <c r="I15" s="31">
        <f t="shared" si="1"/>
        <v>1533716</v>
      </c>
      <c r="J15" s="32">
        <f t="shared" si="2"/>
        <v>0.4541271004540606</v>
      </c>
      <c r="K15" s="32">
        <f t="shared" si="3"/>
        <v>0.05089860182719617</v>
      </c>
      <c r="L15" s="32">
        <f t="shared" si="4"/>
        <v>0.128849800093368</v>
      </c>
      <c r="M15" s="32">
        <f t="shared" si="5"/>
        <v>0.36612449762537524</v>
      </c>
      <c r="N15" s="32">
        <f t="shared" si="6"/>
        <v>0</v>
      </c>
      <c r="O15" s="32">
        <f t="shared" si="7"/>
        <v>0</v>
      </c>
    </row>
    <row r="16" spans="1:15" ht="12.75">
      <c r="A16" s="33">
        <v>14</v>
      </c>
      <c r="B16" s="29" t="s">
        <v>28</v>
      </c>
      <c r="C16" s="30">
        <v>1331007</v>
      </c>
      <c r="D16" s="30">
        <v>150919</v>
      </c>
      <c r="E16" s="30">
        <v>256324</v>
      </c>
      <c r="F16" s="30">
        <v>808448</v>
      </c>
      <c r="G16" s="30">
        <v>0</v>
      </c>
      <c r="H16" s="30">
        <v>0</v>
      </c>
      <c r="I16" s="31">
        <f t="shared" si="1"/>
        <v>2546698</v>
      </c>
      <c r="J16" s="32">
        <f t="shared" si="2"/>
        <v>0.522640297357598</v>
      </c>
      <c r="K16" s="32">
        <f t="shared" si="3"/>
        <v>0.059260658311272085</v>
      </c>
      <c r="L16" s="32">
        <f t="shared" si="4"/>
        <v>0.10064954698201357</v>
      </c>
      <c r="M16" s="32">
        <f t="shared" si="5"/>
        <v>0.31744949734911637</v>
      </c>
      <c r="N16" s="32">
        <f t="shared" si="6"/>
        <v>0</v>
      </c>
      <c r="O16" s="32">
        <f t="shared" si="7"/>
        <v>0</v>
      </c>
    </row>
    <row r="17" spans="1:15" ht="12.75">
      <c r="A17" s="34">
        <v>15</v>
      </c>
      <c r="B17" s="20" t="s">
        <v>29</v>
      </c>
      <c r="C17" s="35">
        <v>770249</v>
      </c>
      <c r="D17" s="35">
        <v>804418</v>
      </c>
      <c r="E17" s="35">
        <v>514571</v>
      </c>
      <c r="F17" s="35">
        <v>1958080</v>
      </c>
      <c r="G17" s="35">
        <v>0</v>
      </c>
      <c r="H17" s="35">
        <v>0</v>
      </c>
      <c r="I17" s="2">
        <f t="shared" si="1"/>
        <v>4047318</v>
      </c>
      <c r="J17" s="36">
        <f t="shared" si="2"/>
        <v>0.19031096642270265</v>
      </c>
      <c r="K17" s="36">
        <f t="shared" si="3"/>
        <v>0.19875334727837052</v>
      </c>
      <c r="L17" s="36">
        <f t="shared" si="4"/>
        <v>0.12713876201474655</v>
      </c>
      <c r="M17" s="36">
        <f t="shared" si="5"/>
        <v>0.4837969242841803</v>
      </c>
      <c r="N17" s="36">
        <f t="shared" si="6"/>
        <v>0</v>
      </c>
      <c r="O17" s="36">
        <f t="shared" si="7"/>
        <v>0</v>
      </c>
    </row>
    <row r="18" spans="1:15" ht="12.75">
      <c r="A18" s="33">
        <v>16</v>
      </c>
      <c r="B18" s="29" t="s">
        <v>30</v>
      </c>
      <c r="C18" s="30">
        <v>1673299</v>
      </c>
      <c r="D18" s="30">
        <v>399349</v>
      </c>
      <c r="E18" s="30">
        <v>448213</v>
      </c>
      <c r="F18" s="30">
        <v>2401333</v>
      </c>
      <c r="G18" s="30">
        <v>0</v>
      </c>
      <c r="H18" s="30">
        <v>0</v>
      </c>
      <c r="I18" s="31">
        <f t="shared" si="1"/>
        <v>4922194</v>
      </c>
      <c r="J18" s="32">
        <f t="shared" si="2"/>
        <v>0.3399498272518312</v>
      </c>
      <c r="K18" s="32">
        <f t="shared" si="3"/>
        <v>0.08113231619883328</v>
      </c>
      <c r="L18" s="32">
        <f t="shared" si="4"/>
        <v>0.09105959659452675</v>
      </c>
      <c r="M18" s="32">
        <f t="shared" si="5"/>
        <v>0.48785825995480875</v>
      </c>
      <c r="N18" s="32">
        <f t="shared" si="6"/>
        <v>0</v>
      </c>
      <c r="O18" s="32">
        <f t="shared" si="7"/>
        <v>0</v>
      </c>
    </row>
    <row r="19" spans="1:15" ht="12.75">
      <c r="A19" s="33">
        <v>17</v>
      </c>
      <c r="B19" s="29" t="s">
        <v>31</v>
      </c>
      <c r="C19" s="30">
        <v>22309102</v>
      </c>
      <c r="D19" s="30">
        <v>3209688</v>
      </c>
      <c r="E19" s="30">
        <v>4082076</v>
      </c>
      <c r="F19" s="30">
        <v>11680551</v>
      </c>
      <c r="G19" s="30">
        <v>0</v>
      </c>
      <c r="H19" s="30">
        <v>1073507</v>
      </c>
      <c r="I19" s="31">
        <f t="shared" si="1"/>
        <v>42354924</v>
      </c>
      <c r="J19" s="32">
        <f t="shared" si="2"/>
        <v>0.5267180269288171</v>
      </c>
      <c r="K19" s="32">
        <f t="shared" si="3"/>
        <v>0.0757807521977846</v>
      </c>
      <c r="L19" s="32">
        <f t="shared" si="4"/>
        <v>0.09637783791088847</v>
      </c>
      <c r="M19" s="32">
        <f t="shared" si="5"/>
        <v>0.2757778764990819</v>
      </c>
      <c r="N19" s="32">
        <f t="shared" si="6"/>
        <v>0</v>
      </c>
      <c r="O19" s="32">
        <f t="shared" si="7"/>
        <v>0.02534550646342796</v>
      </c>
    </row>
    <row r="20" spans="1:15" ht="12.75">
      <c r="A20" s="33">
        <v>18</v>
      </c>
      <c r="B20" s="29" t="s">
        <v>32</v>
      </c>
      <c r="C20" s="30">
        <v>789230</v>
      </c>
      <c r="D20" s="30">
        <v>197726</v>
      </c>
      <c r="E20" s="30">
        <v>457931</v>
      </c>
      <c r="F20" s="30">
        <v>407146</v>
      </c>
      <c r="G20" s="30">
        <v>0</v>
      </c>
      <c r="H20" s="30">
        <v>0</v>
      </c>
      <c r="I20" s="31">
        <f t="shared" si="1"/>
        <v>1852033</v>
      </c>
      <c r="J20" s="32">
        <f t="shared" si="2"/>
        <v>0.4261425147392082</v>
      </c>
      <c r="K20" s="32">
        <f t="shared" si="3"/>
        <v>0.10676159658062248</v>
      </c>
      <c r="L20" s="32">
        <f t="shared" si="4"/>
        <v>0.24725855316832906</v>
      </c>
      <c r="M20" s="32">
        <f t="shared" si="5"/>
        <v>0.21983733551184023</v>
      </c>
      <c r="N20" s="32">
        <f t="shared" si="6"/>
        <v>0</v>
      </c>
      <c r="O20" s="32">
        <f t="shared" si="7"/>
        <v>0</v>
      </c>
    </row>
    <row r="21" spans="1:15" ht="12.75">
      <c r="A21" s="33">
        <v>19</v>
      </c>
      <c r="B21" s="29" t="s">
        <v>33</v>
      </c>
      <c r="C21" s="30">
        <v>1350699</v>
      </c>
      <c r="D21" s="30">
        <v>274101</v>
      </c>
      <c r="E21" s="30">
        <v>250191</v>
      </c>
      <c r="F21" s="30">
        <v>434997</v>
      </c>
      <c r="G21" s="30">
        <v>0</v>
      </c>
      <c r="H21" s="30">
        <v>0</v>
      </c>
      <c r="I21" s="31">
        <f t="shared" si="1"/>
        <v>2309988</v>
      </c>
      <c r="J21" s="32">
        <f t="shared" si="2"/>
        <v>0.5847212193310095</v>
      </c>
      <c r="K21" s="32">
        <f t="shared" si="3"/>
        <v>0.1186590579691323</v>
      </c>
      <c r="L21" s="32">
        <f t="shared" si="4"/>
        <v>0.10830835484859662</v>
      </c>
      <c r="M21" s="32">
        <f t="shared" si="5"/>
        <v>0.18831136785126157</v>
      </c>
      <c r="N21" s="32">
        <f t="shared" si="6"/>
        <v>0</v>
      </c>
      <c r="O21" s="32">
        <f t="shared" si="7"/>
        <v>0</v>
      </c>
    </row>
    <row r="22" spans="1:15" ht="12.75">
      <c r="A22" s="34">
        <v>20</v>
      </c>
      <c r="B22" s="20" t="s">
        <v>34</v>
      </c>
      <c r="C22" s="35">
        <v>2286545</v>
      </c>
      <c r="D22" s="35">
        <v>507645</v>
      </c>
      <c r="E22" s="35">
        <v>603556</v>
      </c>
      <c r="F22" s="35">
        <v>1320402</v>
      </c>
      <c r="G22" s="35">
        <v>0</v>
      </c>
      <c r="H22" s="35">
        <v>0</v>
      </c>
      <c r="I22" s="2">
        <f t="shared" si="1"/>
        <v>4718148</v>
      </c>
      <c r="J22" s="36">
        <f t="shared" si="2"/>
        <v>0.48462765474927877</v>
      </c>
      <c r="K22" s="36">
        <f t="shared" si="3"/>
        <v>0.10759412379603184</v>
      </c>
      <c r="L22" s="36">
        <f t="shared" si="4"/>
        <v>0.12792222711114615</v>
      </c>
      <c r="M22" s="36">
        <f t="shared" si="5"/>
        <v>0.27985599434354325</v>
      </c>
      <c r="N22" s="36">
        <f t="shared" si="6"/>
        <v>0</v>
      </c>
      <c r="O22" s="36">
        <f t="shared" si="7"/>
        <v>0</v>
      </c>
    </row>
    <row r="23" spans="1:15" ht="12.75">
      <c r="A23" s="33">
        <v>21</v>
      </c>
      <c r="B23" s="29" t="s">
        <v>35</v>
      </c>
      <c r="C23" s="30">
        <v>1378661</v>
      </c>
      <c r="D23" s="30">
        <v>781884</v>
      </c>
      <c r="E23" s="30">
        <v>900345</v>
      </c>
      <c r="F23" s="30">
        <v>665511</v>
      </c>
      <c r="G23" s="30">
        <v>0</v>
      </c>
      <c r="H23" s="30">
        <v>0</v>
      </c>
      <c r="I23" s="31">
        <f t="shared" si="1"/>
        <v>3726401</v>
      </c>
      <c r="J23" s="32">
        <f t="shared" si="2"/>
        <v>0.3699711866758301</v>
      </c>
      <c r="K23" s="32">
        <f t="shared" si="3"/>
        <v>0.20982282905140912</v>
      </c>
      <c r="L23" s="32">
        <f t="shared" si="4"/>
        <v>0.24161248346595013</v>
      </c>
      <c r="M23" s="32">
        <f t="shared" si="5"/>
        <v>0.17859350080681063</v>
      </c>
      <c r="N23" s="32">
        <f t="shared" si="6"/>
        <v>0</v>
      </c>
      <c r="O23" s="32">
        <f t="shared" si="7"/>
        <v>0</v>
      </c>
    </row>
    <row r="24" spans="1:15" ht="12.75">
      <c r="A24" s="33">
        <v>22</v>
      </c>
      <c r="B24" s="29" t="s">
        <v>36</v>
      </c>
      <c r="C24" s="30">
        <v>1318398</v>
      </c>
      <c r="D24" s="30">
        <v>108562</v>
      </c>
      <c r="E24" s="30">
        <v>227970</v>
      </c>
      <c r="F24" s="30">
        <v>828418</v>
      </c>
      <c r="G24" s="30">
        <v>0</v>
      </c>
      <c r="H24" s="30">
        <v>844</v>
      </c>
      <c r="I24" s="31">
        <f t="shared" si="1"/>
        <v>2484192</v>
      </c>
      <c r="J24" s="32">
        <f t="shared" si="2"/>
        <v>0.5307150171967384</v>
      </c>
      <c r="K24" s="32">
        <f t="shared" si="3"/>
        <v>0.04370113099148536</v>
      </c>
      <c r="L24" s="32">
        <f t="shared" si="4"/>
        <v>0.09176826911929513</v>
      </c>
      <c r="M24" s="32">
        <f t="shared" si="5"/>
        <v>0.3334758343960531</v>
      </c>
      <c r="N24" s="32">
        <f t="shared" si="6"/>
        <v>0</v>
      </c>
      <c r="O24" s="32">
        <f t="shared" si="7"/>
        <v>0.0003397482964279734</v>
      </c>
    </row>
    <row r="25" spans="1:15" ht="12.75">
      <c r="A25" s="33">
        <v>23</v>
      </c>
      <c r="B25" s="29" t="s">
        <v>37</v>
      </c>
      <c r="C25" s="30">
        <v>2935669</v>
      </c>
      <c r="D25" s="30">
        <v>971885</v>
      </c>
      <c r="E25" s="30">
        <v>1283629</v>
      </c>
      <c r="F25" s="30">
        <v>7351286</v>
      </c>
      <c r="G25" s="30">
        <v>0</v>
      </c>
      <c r="H25" s="30">
        <v>0</v>
      </c>
      <c r="I25" s="31">
        <f t="shared" si="1"/>
        <v>12542469</v>
      </c>
      <c r="J25" s="32">
        <f t="shared" si="2"/>
        <v>0.2340583022369838</v>
      </c>
      <c r="K25" s="32">
        <f t="shared" si="3"/>
        <v>0.07748753455161021</v>
      </c>
      <c r="L25" s="32">
        <f t="shared" si="4"/>
        <v>0.10234260893927663</v>
      </c>
      <c r="M25" s="32">
        <f t="shared" si="5"/>
        <v>0.5861115542721294</v>
      </c>
      <c r="N25" s="32">
        <f t="shared" si="6"/>
        <v>0</v>
      </c>
      <c r="O25" s="32">
        <f t="shared" si="7"/>
        <v>0</v>
      </c>
    </row>
    <row r="26" spans="1:15" ht="12.75">
      <c r="A26" s="33">
        <v>24</v>
      </c>
      <c r="B26" s="29" t="s">
        <v>38</v>
      </c>
      <c r="C26" s="30">
        <v>2149741</v>
      </c>
      <c r="D26" s="30">
        <v>630277</v>
      </c>
      <c r="E26" s="30">
        <v>487074</v>
      </c>
      <c r="F26" s="30">
        <v>1564519</v>
      </c>
      <c r="G26" s="30">
        <v>0</v>
      </c>
      <c r="H26" s="30">
        <v>0</v>
      </c>
      <c r="I26" s="31">
        <f t="shared" si="1"/>
        <v>4831611</v>
      </c>
      <c r="J26" s="32">
        <f t="shared" si="2"/>
        <v>0.4449325494126079</v>
      </c>
      <c r="K26" s="32">
        <f t="shared" si="3"/>
        <v>0.1304486226229719</v>
      </c>
      <c r="L26" s="32">
        <f t="shared" si="4"/>
        <v>0.10080985410456264</v>
      </c>
      <c r="M26" s="32">
        <f t="shared" si="5"/>
        <v>0.3238089738598575</v>
      </c>
      <c r="N26" s="32">
        <f t="shared" si="6"/>
        <v>0</v>
      </c>
      <c r="O26" s="32">
        <f t="shared" si="7"/>
        <v>0</v>
      </c>
    </row>
    <row r="27" spans="1:15" ht="12.75">
      <c r="A27" s="34">
        <v>25</v>
      </c>
      <c r="B27" s="20" t="s">
        <v>39</v>
      </c>
      <c r="C27" s="35">
        <v>1000617</v>
      </c>
      <c r="D27" s="35">
        <v>89159</v>
      </c>
      <c r="E27" s="35">
        <v>76050</v>
      </c>
      <c r="F27" s="35">
        <v>410881</v>
      </c>
      <c r="G27" s="35">
        <v>0</v>
      </c>
      <c r="H27" s="35">
        <v>0</v>
      </c>
      <c r="I27" s="2">
        <f t="shared" si="1"/>
        <v>1576707</v>
      </c>
      <c r="J27" s="36">
        <f t="shared" si="2"/>
        <v>0.6346245688006713</v>
      </c>
      <c r="K27" s="36">
        <f t="shared" si="3"/>
        <v>0.056547602059228506</v>
      </c>
      <c r="L27" s="36">
        <f t="shared" si="4"/>
        <v>0.04823343842578234</v>
      </c>
      <c r="M27" s="36">
        <f t="shared" si="5"/>
        <v>0.2605943907143179</v>
      </c>
      <c r="N27" s="36">
        <f t="shared" si="6"/>
        <v>0</v>
      </c>
      <c r="O27" s="36">
        <f t="shared" si="7"/>
        <v>0</v>
      </c>
    </row>
    <row r="28" spans="1:15" ht="12.75">
      <c r="A28" s="33">
        <v>26</v>
      </c>
      <c r="B28" s="29" t="s">
        <v>40</v>
      </c>
      <c r="C28" s="30">
        <v>16741118</v>
      </c>
      <c r="D28" s="30">
        <v>4277738</v>
      </c>
      <c r="E28" s="30">
        <v>4405893</v>
      </c>
      <c r="F28" s="30">
        <v>12423435</v>
      </c>
      <c r="G28" s="30">
        <v>0</v>
      </c>
      <c r="H28" s="30">
        <v>4729</v>
      </c>
      <c r="I28" s="31">
        <f t="shared" si="1"/>
        <v>37852913</v>
      </c>
      <c r="J28" s="32">
        <f t="shared" si="2"/>
        <v>0.4422676268006111</v>
      </c>
      <c r="K28" s="32">
        <f t="shared" si="3"/>
        <v>0.11300947961389392</v>
      </c>
      <c r="L28" s="32">
        <f t="shared" si="4"/>
        <v>0.11639508430962764</v>
      </c>
      <c r="M28" s="32">
        <f t="shared" si="5"/>
        <v>0.3282028783359421</v>
      </c>
      <c r="N28" s="32">
        <f t="shared" si="6"/>
        <v>0</v>
      </c>
      <c r="O28" s="32">
        <f t="shared" si="7"/>
        <v>0.00012493093992528397</v>
      </c>
    </row>
    <row r="29" spans="1:15" ht="12.75">
      <c r="A29" s="33">
        <v>27</v>
      </c>
      <c r="B29" s="29" t="s">
        <v>41</v>
      </c>
      <c r="C29" s="30">
        <v>2637764</v>
      </c>
      <c r="D29" s="30">
        <v>332569</v>
      </c>
      <c r="E29" s="30">
        <v>437292</v>
      </c>
      <c r="F29" s="30">
        <v>1555465</v>
      </c>
      <c r="G29" s="30">
        <v>0</v>
      </c>
      <c r="H29" s="30">
        <v>0</v>
      </c>
      <c r="I29" s="31">
        <f t="shared" si="1"/>
        <v>4963090</v>
      </c>
      <c r="J29" s="32">
        <f t="shared" si="2"/>
        <v>0.5314761569909069</v>
      </c>
      <c r="K29" s="32">
        <f t="shared" si="3"/>
        <v>0.0670084564253318</v>
      </c>
      <c r="L29" s="32">
        <f t="shared" si="4"/>
        <v>0.08810881930410289</v>
      </c>
      <c r="M29" s="32">
        <f t="shared" si="5"/>
        <v>0.31340656727965843</v>
      </c>
      <c r="N29" s="32">
        <f t="shared" si="6"/>
        <v>0</v>
      </c>
      <c r="O29" s="32">
        <f t="shared" si="7"/>
        <v>0</v>
      </c>
    </row>
    <row r="30" spans="1:15" ht="12.75">
      <c r="A30" s="33">
        <v>28</v>
      </c>
      <c r="B30" s="29" t="s">
        <v>42</v>
      </c>
      <c r="C30" s="30">
        <v>8964143</v>
      </c>
      <c r="D30" s="30">
        <v>1710721</v>
      </c>
      <c r="E30" s="30">
        <v>1508500</v>
      </c>
      <c r="F30" s="30">
        <v>5243754</v>
      </c>
      <c r="G30" s="30">
        <v>0</v>
      </c>
      <c r="H30" s="30">
        <v>1240270</v>
      </c>
      <c r="I30" s="31">
        <f t="shared" si="1"/>
        <v>18667388</v>
      </c>
      <c r="J30" s="32">
        <f t="shared" si="2"/>
        <v>0.4802033899975722</v>
      </c>
      <c r="K30" s="32">
        <f t="shared" si="3"/>
        <v>0.09164222653967444</v>
      </c>
      <c r="L30" s="32">
        <f t="shared" si="4"/>
        <v>0.0808093772947774</v>
      </c>
      <c r="M30" s="32">
        <f t="shared" si="5"/>
        <v>0.2809045379032139</v>
      </c>
      <c r="N30" s="32">
        <f t="shared" si="6"/>
        <v>0</v>
      </c>
      <c r="O30" s="32">
        <f t="shared" si="7"/>
        <v>0.06644046826476205</v>
      </c>
    </row>
    <row r="31" spans="1:15" ht="12.75">
      <c r="A31" s="33">
        <v>29</v>
      </c>
      <c r="B31" s="29" t="s">
        <v>43</v>
      </c>
      <c r="C31" s="30">
        <v>4950108</v>
      </c>
      <c r="D31" s="30">
        <v>3033066</v>
      </c>
      <c r="E31" s="30">
        <v>608532</v>
      </c>
      <c r="F31" s="30">
        <v>5441571</v>
      </c>
      <c r="G31" s="30">
        <v>0</v>
      </c>
      <c r="H31" s="30">
        <v>308510</v>
      </c>
      <c r="I31" s="31">
        <f t="shared" si="1"/>
        <v>14341787</v>
      </c>
      <c r="J31" s="32">
        <f t="shared" si="2"/>
        <v>0.34515280417984173</v>
      </c>
      <c r="K31" s="32">
        <f t="shared" si="3"/>
        <v>0.21148452420887298</v>
      </c>
      <c r="L31" s="32">
        <f t="shared" si="4"/>
        <v>0.04243069570061248</v>
      </c>
      <c r="M31" s="32">
        <f t="shared" si="5"/>
        <v>0.37942070956708535</v>
      </c>
      <c r="N31" s="32">
        <f t="shared" si="6"/>
        <v>0</v>
      </c>
      <c r="O31" s="32">
        <f t="shared" si="7"/>
        <v>0.021511266343587448</v>
      </c>
    </row>
    <row r="32" spans="1:15" ht="12.75">
      <c r="A32" s="34">
        <v>30</v>
      </c>
      <c r="B32" s="20" t="s">
        <v>44</v>
      </c>
      <c r="C32" s="35">
        <v>449353</v>
      </c>
      <c r="D32" s="35">
        <v>230619</v>
      </c>
      <c r="E32" s="35">
        <v>372833</v>
      </c>
      <c r="F32" s="35">
        <v>1290807</v>
      </c>
      <c r="G32" s="35">
        <v>0</v>
      </c>
      <c r="H32" s="35">
        <v>0</v>
      </c>
      <c r="I32" s="2">
        <f t="shared" si="1"/>
        <v>2343612</v>
      </c>
      <c r="J32" s="36">
        <f t="shared" si="2"/>
        <v>0.19173523603736456</v>
      </c>
      <c r="K32" s="36">
        <f t="shared" si="3"/>
        <v>0.09840323398241689</v>
      </c>
      <c r="L32" s="36">
        <f t="shared" si="4"/>
        <v>0.15908478024519418</v>
      </c>
      <c r="M32" s="36">
        <f t="shared" si="5"/>
        <v>0.5507767497350244</v>
      </c>
      <c r="N32" s="36">
        <f t="shared" si="6"/>
        <v>0</v>
      </c>
      <c r="O32" s="36">
        <f t="shared" si="7"/>
        <v>0</v>
      </c>
    </row>
    <row r="33" spans="1:15" ht="12.75">
      <c r="A33" s="33">
        <v>31</v>
      </c>
      <c r="B33" s="29" t="s">
        <v>45</v>
      </c>
      <c r="C33" s="30">
        <v>1564274</v>
      </c>
      <c r="D33" s="30">
        <v>311599</v>
      </c>
      <c r="E33" s="30">
        <v>219375</v>
      </c>
      <c r="F33" s="30">
        <v>2784863</v>
      </c>
      <c r="G33" s="30">
        <v>0</v>
      </c>
      <c r="H33" s="30">
        <v>0</v>
      </c>
      <c r="I33" s="31">
        <f t="shared" si="1"/>
        <v>4880111</v>
      </c>
      <c r="J33" s="32">
        <f t="shared" si="2"/>
        <v>0.32054065983335217</v>
      </c>
      <c r="K33" s="32">
        <f t="shared" si="3"/>
        <v>0.06385080175430435</v>
      </c>
      <c r="L33" s="32">
        <f t="shared" si="4"/>
        <v>0.04495287094904194</v>
      </c>
      <c r="M33" s="32">
        <f t="shared" si="5"/>
        <v>0.5706556674633015</v>
      </c>
      <c r="N33" s="32">
        <f t="shared" si="6"/>
        <v>0</v>
      </c>
      <c r="O33" s="32">
        <f t="shared" si="7"/>
        <v>0</v>
      </c>
    </row>
    <row r="34" spans="1:15" ht="12.75">
      <c r="A34" s="33">
        <v>32</v>
      </c>
      <c r="B34" s="29" t="s">
        <v>46</v>
      </c>
      <c r="C34" s="30">
        <v>7622515</v>
      </c>
      <c r="D34" s="30">
        <v>1423127</v>
      </c>
      <c r="E34" s="30">
        <v>1660137</v>
      </c>
      <c r="F34" s="30">
        <v>5231610</v>
      </c>
      <c r="G34" s="30">
        <v>0</v>
      </c>
      <c r="H34" s="30">
        <v>0</v>
      </c>
      <c r="I34" s="31">
        <f t="shared" si="1"/>
        <v>15937389</v>
      </c>
      <c r="J34" s="32">
        <f t="shared" si="2"/>
        <v>0.4782787820514389</v>
      </c>
      <c r="K34" s="32">
        <f t="shared" si="3"/>
        <v>0.08929486504972678</v>
      </c>
      <c r="L34" s="32">
        <f t="shared" si="4"/>
        <v>0.10416618431036602</v>
      </c>
      <c r="M34" s="32">
        <f t="shared" si="5"/>
        <v>0.3282601685884683</v>
      </c>
      <c r="N34" s="32">
        <f t="shared" si="6"/>
        <v>0</v>
      </c>
      <c r="O34" s="32">
        <f t="shared" si="7"/>
        <v>0</v>
      </c>
    </row>
    <row r="35" spans="1:15" ht="12.75">
      <c r="A35" s="33">
        <v>33</v>
      </c>
      <c r="B35" s="29" t="s">
        <v>47</v>
      </c>
      <c r="C35" s="30">
        <v>1044234</v>
      </c>
      <c r="D35" s="30">
        <v>448954</v>
      </c>
      <c r="E35" s="30">
        <v>481021</v>
      </c>
      <c r="F35" s="30">
        <v>592856</v>
      </c>
      <c r="G35" s="30">
        <v>1915</v>
      </c>
      <c r="H35" s="30">
        <v>0</v>
      </c>
      <c r="I35" s="31">
        <f t="shared" si="1"/>
        <v>2568980</v>
      </c>
      <c r="J35" s="32">
        <f t="shared" si="2"/>
        <v>0.4064780574391393</v>
      </c>
      <c r="K35" s="32">
        <f t="shared" si="3"/>
        <v>0.1747596322275767</v>
      </c>
      <c r="L35" s="32">
        <f t="shared" si="4"/>
        <v>0.18724201823291733</v>
      </c>
      <c r="M35" s="32">
        <f t="shared" si="5"/>
        <v>0.2307748600611916</v>
      </c>
      <c r="N35" s="32">
        <f t="shared" si="6"/>
        <v>0.0007454320391750811</v>
      </c>
      <c r="O35" s="32">
        <f t="shared" si="7"/>
        <v>0</v>
      </c>
    </row>
    <row r="36" spans="1:15" ht="12.75">
      <c r="A36" s="33">
        <v>34</v>
      </c>
      <c r="B36" s="29" t="s">
        <v>48</v>
      </c>
      <c r="C36" s="30">
        <v>1701774</v>
      </c>
      <c r="D36" s="30">
        <v>518849</v>
      </c>
      <c r="E36" s="30">
        <v>459126</v>
      </c>
      <c r="F36" s="30">
        <v>1460608</v>
      </c>
      <c r="G36" s="30">
        <v>0</v>
      </c>
      <c r="H36" s="30">
        <v>35724</v>
      </c>
      <c r="I36" s="31">
        <f t="shared" si="1"/>
        <v>4176081</v>
      </c>
      <c r="J36" s="32">
        <f t="shared" si="2"/>
        <v>0.4075050268421518</v>
      </c>
      <c r="K36" s="32">
        <f t="shared" si="3"/>
        <v>0.12424304030501324</v>
      </c>
      <c r="L36" s="32">
        <f t="shared" si="4"/>
        <v>0.10994183302479046</v>
      </c>
      <c r="M36" s="32">
        <f t="shared" si="5"/>
        <v>0.3497556680533735</v>
      </c>
      <c r="N36" s="32">
        <f t="shared" si="6"/>
        <v>0</v>
      </c>
      <c r="O36" s="32">
        <f t="shared" si="7"/>
        <v>0.008554431774671037</v>
      </c>
    </row>
    <row r="37" spans="1:15" ht="12.75">
      <c r="A37" s="34">
        <v>35</v>
      </c>
      <c r="B37" s="20" t="s">
        <v>49</v>
      </c>
      <c r="C37" s="35">
        <v>2591469</v>
      </c>
      <c r="D37" s="35">
        <v>420545</v>
      </c>
      <c r="E37" s="35">
        <v>494109</v>
      </c>
      <c r="F37" s="35">
        <v>1851226</v>
      </c>
      <c r="G37" s="35">
        <v>0</v>
      </c>
      <c r="H37" s="35">
        <v>0</v>
      </c>
      <c r="I37" s="2">
        <f t="shared" si="1"/>
        <v>5357349</v>
      </c>
      <c r="J37" s="36">
        <f t="shared" si="2"/>
        <v>0.4837222663671902</v>
      </c>
      <c r="K37" s="36">
        <f t="shared" si="3"/>
        <v>0.07849871270286853</v>
      </c>
      <c r="L37" s="36">
        <f t="shared" si="4"/>
        <v>0.09223013098455972</v>
      </c>
      <c r="M37" s="36">
        <f t="shared" si="5"/>
        <v>0.3455488899453816</v>
      </c>
      <c r="N37" s="36">
        <f t="shared" si="6"/>
        <v>0</v>
      </c>
      <c r="O37" s="36">
        <f t="shared" si="7"/>
        <v>0</v>
      </c>
    </row>
    <row r="38" spans="1:15" ht="12.75">
      <c r="A38" s="33">
        <v>36</v>
      </c>
      <c r="B38" s="29" t="s">
        <v>50</v>
      </c>
      <c r="C38" s="30">
        <v>5085674</v>
      </c>
      <c r="D38" s="30">
        <v>2007318</v>
      </c>
      <c r="E38" s="30">
        <v>1331634</v>
      </c>
      <c r="F38" s="30">
        <v>1069382</v>
      </c>
      <c r="G38" s="30">
        <v>0</v>
      </c>
      <c r="H38" s="30">
        <v>3791717</v>
      </c>
      <c r="I38" s="31">
        <f t="shared" si="1"/>
        <v>13285725</v>
      </c>
      <c r="J38" s="32">
        <f t="shared" si="2"/>
        <v>0.3827923579631522</v>
      </c>
      <c r="K38" s="32">
        <f t="shared" si="3"/>
        <v>0.151088329767476</v>
      </c>
      <c r="L38" s="32">
        <f t="shared" si="4"/>
        <v>0.10023043529803605</v>
      </c>
      <c r="M38" s="32">
        <f t="shared" si="5"/>
        <v>0.08049105336743008</v>
      </c>
      <c r="N38" s="32">
        <f t="shared" si="6"/>
        <v>0</v>
      </c>
      <c r="O38" s="32">
        <f t="shared" si="7"/>
        <v>0.2853978236039057</v>
      </c>
    </row>
    <row r="39" spans="1:15" ht="12.75">
      <c r="A39" s="33">
        <v>37</v>
      </c>
      <c r="B39" s="29" t="s">
        <v>51</v>
      </c>
      <c r="C39" s="30">
        <v>8307293</v>
      </c>
      <c r="D39" s="30">
        <v>862991</v>
      </c>
      <c r="E39" s="30">
        <v>568282</v>
      </c>
      <c r="F39" s="30">
        <v>5399570</v>
      </c>
      <c r="G39" s="30">
        <v>0</v>
      </c>
      <c r="H39" s="30">
        <v>0</v>
      </c>
      <c r="I39" s="31">
        <f t="shared" si="1"/>
        <v>15138136</v>
      </c>
      <c r="J39" s="32">
        <f t="shared" si="2"/>
        <v>0.54876591147021</v>
      </c>
      <c r="K39" s="32">
        <f t="shared" si="3"/>
        <v>0.05700774520720384</v>
      </c>
      <c r="L39" s="32">
        <f t="shared" si="4"/>
        <v>0.03753976050948413</v>
      </c>
      <c r="M39" s="32">
        <f t="shared" si="5"/>
        <v>0.35668658281310195</v>
      </c>
      <c r="N39" s="32">
        <f t="shared" si="6"/>
        <v>0</v>
      </c>
      <c r="O39" s="32">
        <f t="shared" si="7"/>
        <v>0</v>
      </c>
    </row>
    <row r="40" spans="1:15" ht="12.75">
      <c r="A40" s="33">
        <v>38</v>
      </c>
      <c r="B40" s="29" t="s">
        <v>52</v>
      </c>
      <c r="C40" s="30">
        <v>3719573</v>
      </c>
      <c r="D40" s="30">
        <v>1645869</v>
      </c>
      <c r="E40" s="30">
        <v>295118</v>
      </c>
      <c r="F40" s="30">
        <v>777484</v>
      </c>
      <c r="G40" s="30">
        <v>0</v>
      </c>
      <c r="H40" s="30">
        <v>0</v>
      </c>
      <c r="I40" s="31">
        <f t="shared" si="1"/>
        <v>6438044</v>
      </c>
      <c r="J40" s="32">
        <f t="shared" si="2"/>
        <v>0.577748924984048</v>
      </c>
      <c r="K40" s="32">
        <f t="shared" si="3"/>
        <v>0.2556473674302319</v>
      </c>
      <c r="L40" s="32">
        <f t="shared" si="4"/>
        <v>0.04583969913843397</v>
      </c>
      <c r="M40" s="32">
        <f t="shared" si="5"/>
        <v>0.12076400844728616</v>
      </c>
      <c r="N40" s="32">
        <f t="shared" si="6"/>
        <v>0</v>
      </c>
      <c r="O40" s="32">
        <f t="shared" si="7"/>
        <v>0</v>
      </c>
    </row>
    <row r="41" spans="1:15" ht="12.75">
      <c r="A41" s="33">
        <v>39</v>
      </c>
      <c r="B41" s="29" t="s">
        <v>53</v>
      </c>
      <c r="C41" s="30">
        <v>1220541</v>
      </c>
      <c r="D41" s="30">
        <v>358619</v>
      </c>
      <c r="E41" s="30">
        <v>628776</v>
      </c>
      <c r="F41" s="30">
        <v>862379</v>
      </c>
      <c r="G41" s="30">
        <v>0</v>
      </c>
      <c r="H41" s="30">
        <v>10045</v>
      </c>
      <c r="I41" s="31">
        <f t="shared" si="1"/>
        <v>3080360</v>
      </c>
      <c r="J41" s="32">
        <f t="shared" si="2"/>
        <v>0.3962332324793206</v>
      </c>
      <c r="K41" s="32">
        <f t="shared" si="3"/>
        <v>0.11642113259489151</v>
      </c>
      <c r="L41" s="32">
        <f t="shared" si="4"/>
        <v>0.2041241932761106</v>
      </c>
      <c r="M41" s="32">
        <f t="shared" si="5"/>
        <v>0.2799604591671103</v>
      </c>
      <c r="N41" s="32">
        <f t="shared" si="6"/>
        <v>0</v>
      </c>
      <c r="O41" s="32">
        <f t="shared" si="7"/>
        <v>0.003260982482566973</v>
      </c>
    </row>
    <row r="42" spans="1:15" ht="12.75">
      <c r="A42" s="34">
        <v>40</v>
      </c>
      <c r="B42" s="20" t="s">
        <v>54</v>
      </c>
      <c r="C42" s="35">
        <v>1767376</v>
      </c>
      <c r="D42" s="35">
        <v>2238781</v>
      </c>
      <c r="E42" s="35">
        <v>1554270</v>
      </c>
      <c r="F42" s="35">
        <v>13537776</v>
      </c>
      <c r="G42" s="35">
        <v>0</v>
      </c>
      <c r="H42" s="35">
        <v>0</v>
      </c>
      <c r="I42" s="2">
        <f t="shared" si="1"/>
        <v>19098203</v>
      </c>
      <c r="J42" s="36">
        <f t="shared" si="2"/>
        <v>0.09254148152053887</v>
      </c>
      <c r="K42" s="36">
        <f t="shared" si="3"/>
        <v>0.1172246938625587</v>
      </c>
      <c r="L42" s="36">
        <f t="shared" si="4"/>
        <v>0.08138304949423776</v>
      </c>
      <c r="M42" s="36">
        <f t="shared" si="5"/>
        <v>0.7088507751226647</v>
      </c>
      <c r="N42" s="36">
        <f t="shared" si="6"/>
        <v>0</v>
      </c>
      <c r="O42" s="36">
        <f t="shared" si="7"/>
        <v>0</v>
      </c>
    </row>
    <row r="43" spans="1:15" ht="12.75">
      <c r="A43" s="33">
        <v>41</v>
      </c>
      <c r="B43" s="29" t="s">
        <v>55</v>
      </c>
      <c r="C43" s="30">
        <v>846151</v>
      </c>
      <c r="D43" s="30">
        <v>140503</v>
      </c>
      <c r="E43" s="30">
        <v>260742</v>
      </c>
      <c r="F43" s="30">
        <v>570985</v>
      </c>
      <c r="G43" s="30">
        <v>0</v>
      </c>
      <c r="H43" s="30">
        <v>0</v>
      </c>
      <c r="I43" s="31">
        <f t="shared" si="1"/>
        <v>1818381</v>
      </c>
      <c r="J43" s="32">
        <f t="shared" si="2"/>
        <v>0.4653320728714169</v>
      </c>
      <c r="K43" s="32">
        <f t="shared" si="3"/>
        <v>0.07726818527030364</v>
      </c>
      <c r="L43" s="32">
        <f t="shared" si="4"/>
        <v>0.14339239136352613</v>
      </c>
      <c r="M43" s="32">
        <f t="shared" si="5"/>
        <v>0.3140073504947533</v>
      </c>
      <c r="N43" s="32">
        <f t="shared" si="6"/>
        <v>0</v>
      </c>
      <c r="O43" s="32">
        <f t="shared" si="7"/>
        <v>0</v>
      </c>
    </row>
    <row r="44" spans="1:15" ht="12.75">
      <c r="A44" s="33">
        <v>42</v>
      </c>
      <c r="B44" s="29" t="s">
        <v>56</v>
      </c>
      <c r="C44" s="30">
        <v>1641100</v>
      </c>
      <c r="D44" s="30">
        <v>295709</v>
      </c>
      <c r="E44" s="30">
        <v>407929</v>
      </c>
      <c r="F44" s="30">
        <v>819173</v>
      </c>
      <c r="G44" s="30">
        <v>0</v>
      </c>
      <c r="H44" s="30">
        <v>3723</v>
      </c>
      <c r="I44" s="31">
        <f t="shared" si="1"/>
        <v>3167634</v>
      </c>
      <c r="J44" s="32">
        <f t="shared" si="2"/>
        <v>0.518083844282515</v>
      </c>
      <c r="K44" s="32">
        <f t="shared" si="3"/>
        <v>0.09335327250559881</v>
      </c>
      <c r="L44" s="32">
        <f t="shared" si="4"/>
        <v>0.12878034520402293</v>
      </c>
      <c r="M44" s="32">
        <f t="shared" si="5"/>
        <v>0.2586072128282497</v>
      </c>
      <c r="N44" s="32">
        <f t="shared" si="6"/>
        <v>0</v>
      </c>
      <c r="O44" s="32">
        <f t="shared" si="7"/>
        <v>0.001175325179613554</v>
      </c>
    </row>
    <row r="45" spans="1:15" ht="12.75">
      <c r="A45" s="33">
        <v>43</v>
      </c>
      <c r="B45" s="29" t="s">
        <v>57</v>
      </c>
      <c r="C45" s="30">
        <v>1596462</v>
      </c>
      <c r="D45" s="30">
        <v>282715</v>
      </c>
      <c r="E45" s="30">
        <v>326383</v>
      </c>
      <c r="F45" s="30">
        <v>1329880</v>
      </c>
      <c r="G45" s="30">
        <v>0</v>
      </c>
      <c r="H45" s="30">
        <v>29835</v>
      </c>
      <c r="I45" s="31">
        <f t="shared" si="1"/>
        <v>3565275</v>
      </c>
      <c r="J45" s="32">
        <f t="shared" si="2"/>
        <v>0.4477808864673833</v>
      </c>
      <c r="K45" s="32">
        <f t="shared" si="3"/>
        <v>0.07929682843539418</v>
      </c>
      <c r="L45" s="32">
        <f t="shared" si="4"/>
        <v>0.09154497198673314</v>
      </c>
      <c r="M45" s="32">
        <f t="shared" si="5"/>
        <v>0.3730090946701166</v>
      </c>
      <c r="N45" s="32">
        <f t="shared" si="6"/>
        <v>0</v>
      </c>
      <c r="O45" s="32">
        <f t="shared" si="7"/>
        <v>0.008368218440372763</v>
      </c>
    </row>
    <row r="46" spans="1:15" ht="12.75">
      <c r="A46" s="33">
        <v>44</v>
      </c>
      <c r="B46" s="29" t="s">
        <v>58</v>
      </c>
      <c r="C46" s="30">
        <v>2083207</v>
      </c>
      <c r="D46" s="30">
        <v>8358809</v>
      </c>
      <c r="E46" s="30">
        <v>1282513</v>
      </c>
      <c r="F46" s="30">
        <v>1360282</v>
      </c>
      <c r="G46" s="30">
        <v>0</v>
      </c>
      <c r="H46" s="30">
        <v>0</v>
      </c>
      <c r="I46" s="31">
        <f t="shared" si="1"/>
        <v>13084811</v>
      </c>
      <c r="J46" s="32">
        <f t="shared" si="2"/>
        <v>0.1592080313578851</v>
      </c>
      <c r="K46" s="32">
        <f t="shared" si="3"/>
        <v>0.6388177100914947</v>
      </c>
      <c r="L46" s="32">
        <f t="shared" si="4"/>
        <v>0.09801540121595949</v>
      </c>
      <c r="M46" s="32">
        <f t="shared" si="5"/>
        <v>0.10395885733466077</v>
      </c>
      <c r="N46" s="32">
        <f t="shared" si="6"/>
        <v>0</v>
      </c>
      <c r="O46" s="32">
        <f t="shared" si="7"/>
        <v>0</v>
      </c>
    </row>
    <row r="47" spans="1:15" ht="12.75">
      <c r="A47" s="34">
        <v>45</v>
      </c>
      <c r="B47" s="20" t="s">
        <v>59</v>
      </c>
      <c r="C47" s="35">
        <v>5576753</v>
      </c>
      <c r="D47" s="35">
        <v>355931</v>
      </c>
      <c r="E47" s="35">
        <v>125491</v>
      </c>
      <c r="F47" s="35">
        <v>2179523</v>
      </c>
      <c r="G47" s="35">
        <v>0</v>
      </c>
      <c r="H47" s="35">
        <v>0</v>
      </c>
      <c r="I47" s="2">
        <f t="shared" si="1"/>
        <v>8237698</v>
      </c>
      <c r="J47" s="36">
        <f t="shared" si="2"/>
        <v>0.6769795396723697</v>
      </c>
      <c r="K47" s="36">
        <f t="shared" si="3"/>
        <v>0.04320758056437612</v>
      </c>
      <c r="L47" s="36">
        <f t="shared" si="4"/>
        <v>0.015233746126648488</v>
      </c>
      <c r="M47" s="36">
        <f t="shared" si="5"/>
        <v>0.26457913363660573</v>
      </c>
      <c r="N47" s="36">
        <f t="shared" si="6"/>
        <v>0</v>
      </c>
      <c r="O47" s="36">
        <f t="shared" si="7"/>
        <v>0</v>
      </c>
    </row>
    <row r="48" spans="1:15" ht="12.75">
      <c r="A48" s="33">
        <v>46</v>
      </c>
      <c r="B48" s="29" t="s">
        <v>60</v>
      </c>
      <c r="C48" s="30">
        <v>425998</v>
      </c>
      <c r="D48" s="30">
        <v>175155</v>
      </c>
      <c r="E48" s="30">
        <v>378510</v>
      </c>
      <c r="F48" s="30">
        <v>395860</v>
      </c>
      <c r="G48" s="30">
        <v>0</v>
      </c>
      <c r="H48" s="30">
        <v>11825</v>
      </c>
      <c r="I48" s="31">
        <f t="shared" si="1"/>
        <v>1387348</v>
      </c>
      <c r="J48" s="32">
        <f t="shared" si="2"/>
        <v>0.3070592237852363</v>
      </c>
      <c r="K48" s="32">
        <f t="shared" si="3"/>
        <v>0.12625166865126847</v>
      </c>
      <c r="L48" s="32">
        <f t="shared" si="4"/>
        <v>0.27282988839137695</v>
      </c>
      <c r="M48" s="32">
        <f t="shared" si="5"/>
        <v>0.2853357629088015</v>
      </c>
      <c r="N48" s="32">
        <f t="shared" si="6"/>
        <v>0</v>
      </c>
      <c r="O48" s="32">
        <f t="shared" si="7"/>
        <v>0.008523456263316773</v>
      </c>
    </row>
    <row r="49" spans="1:15" ht="12.75">
      <c r="A49" s="33">
        <v>47</v>
      </c>
      <c r="B49" s="29" t="s">
        <v>61</v>
      </c>
      <c r="C49" s="30">
        <v>1265084</v>
      </c>
      <c r="D49" s="30">
        <v>438544</v>
      </c>
      <c r="E49" s="30">
        <v>292858</v>
      </c>
      <c r="F49" s="30">
        <v>1966663</v>
      </c>
      <c r="G49" s="30">
        <v>0</v>
      </c>
      <c r="H49" s="30">
        <v>0</v>
      </c>
      <c r="I49" s="31">
        <f t="shared" si="1"/>
        <v>3963149</v>
      </c>
      <c r="J49" s="32">
        <f t="shared" si="2"/>
        <v>0.3192118186825678</v>
      </c>
      <c r="K49" s="32">
        <f t="shared" si="3"/>
        <v>0.11065544091327376</v>
      </c>
      <c r="L49" s="32">
        <f t="shared" si="4"/>
        <v>0.07389527872911163</v>
      </c>
      <c r="M49" s="32">
        <f t="shared" si="5"/>
        <v>0.4962374616750468</v>
      </c>
      <c r="N49" s="32">
        <f t="shared" si="6"/>
        <v>0</v>
      </c>
      <c r="O49" s="32">
        <f t="shared" si="7"/>
        <v>0</v>
      </c>
    </row>
    <row r="50" spans="1:15" ht="12.75">
      <c r="A50" s="33">
        <v>48</v>
      </c>
      <c r="B50" s="29" t="s">
        <v>62</v>
      </c>
      <c r="C50" s="30">
        <v>5696180</v>
      </c>
      <c r="D50" s="30">
        <v>578075</v>
      </c>
      <c r="E50" s="30">
        <v>1098837</v>
      </c>
      <c r="F50" s="30">
        <v>1348730</v>
      </c>
      <c r="G50" s="30">
        <v>0</v>
      </c>
      <c r="H50" s="30">
        <v>0</v>
      </c>
      <c r="I50" s="31">
        <f t="shared" si="1"/>
        <v>8721822</v>
      </c>
      <c r="J50" s="32">
        <f t="shared" si="2"/>
        <v>0.6530951904315405</v>
      </c>
      <c r="K50" s="32">
        <f t="shared" si="3"/>
        <v>0.06627915589196845</v>
      </c>
      <c r="L50" s="32">
        <f t="shared" si="4"/>
        <v>0.12598709306381167</v>
      </c>
      <c r="M50" s="32">
        <f t="shared" si="5"/>
        <v>0.15463856061267933</v>
      </c>
      <c r="N50" s="32">
        <f t="shared" si="6"/>
        <v>0</v>
      </c>
      <c r="O50" s="32">
        <f t="shared" si="7"/>
        <v>0</v>
      </c>
    </row>
    <row r="51" spans="1:15" ht="12.75">
      <c r="A51" s="33">
        <v>49</v>
      </c>
      <c r="B51" s="29" t="s">
        <v>63</v>
      </c>
      <c r="C51" s="30">
        <v>4645393</v>
      </c>
      <c r="D51" s="30">
        <v>1295259</v>
      </c>
      <c r="E51" s="30">
        <v>1677338</v>
      </c>
      <c r="F51" s="30">
        <v>3009102</v>
      </c>
      <c r="G51" s="30">
        <v>0</v>
      </c>
      <c r="H51" s="30">
        <v>0</v>
      </c>
      <c r="I51" s="31">
        <f t="shared" si="1"/>
        <v>10627092</v>
      </c>
      <c r="J51" s="32">
        <f t="shared" si="2"/>
        <v>0.4371273910115768</v>
      </c>
      <c r="K51" s="32">
        <f t="shared" si="3"/>
        <v>0.12188273141890557</v>
      </c>
      <c r="L51" s="32">
        <f t="shared" si="4"/>
        <v>0.15783602889671042</v>
      </c>
      <c r="M51" s="32">
        <f t="shared" si="5"/>
        <v>0.2831538486728072</v>
      </c>
      <c r="N51" s="32">
        <f t="shared" si="6"/>
        <v>0</v>
      </c>
      <c r="O51" s="32">
        <f t="shared" si="7"/>
        <v>0</v>
      </c>
    </row>
    <row r="52" spans="1:15" ht="12.75">
      <c r="A52" s="34">
        <v>50</v>
      </c>
      <c r="B52" s="20" t="s">
        <v>64</v>
      </c>
      <c r="C52" s="35">
        <v>3043693</v>
      </c>
      <c r="D52" s="35">
        <v>441162</v>
      </c>
      <c r="E52" s="35">
        <v>227781</v>
      </c>
      <c r="F52" s="35">
        <v>1805401</v>
      </c>
      <c r="G52" s="35">
        <v>0</v>
      </c>
      <c r="H52" s="35">
        <v>35</v>
      </c>
      <c r="I52" s="2">
        <f t="shared" si="1"/>
        <v>5518072</v>
      </c>
      <c r="J52" s="36">
        <f t="shared" si="2"/>
        <v>0.5515863149302872</v>
      </c>
      <c r="K52" s="36">
        <f t="shared" si="3"/>
        <v>0.07994857624184679</v>
      </c>
      <c r="L52" s="36">
        <f t="shared" si="4"/>
        <v>0.04127909168274716</v>
      </c>
      <c r="M52" s="36">
        <f t="shared" si="5"/>
        <v>0.3271796743500266</v>
      </c>
      <c r="N52" s="36">
        <f t="shared" si="6"/>
        <v>0</v>
      </c>
      <c r="O52" s="36">
        <f t="shared" si="7"/>
        <v>6.34279509219887E-06</v>
      </c>
    </row>
    <row r="53" spans="1:15" ht="12.75">
      <c r="A53" s="33">
        <v>51</v>
      </c>
      <c r="B53" s="29" t="s">
        <v>65</v>
      </c>
      <c r="C53" s="30">
        <v>7929359</v>
      </c>
      <c r="D53" s="30">
        <v>598732</v>
      </c>
      <c r="E53" s="30">
        <v>266068</v>
      </c>
      <c r="F53" s="30">
        <v>1968576</v>
      </c>
      <c r="G53" s="30">
        <v>0</v>
      </c>
      <c r="H53" s="30">
        <v>15284</v>
      </c>
      <c r="I53" s="31">
        <f t="shared" si="1"/>
        <v>10778019</v>
      </c>
      <c r="J53" s="32">
        <f t="shared" si="2"/>
        <v>0.7356972556830712</v>
      </c>
      <c r="K53" s="32">
        <f t="shared" si="3"/>
        <v>0.055551210291984086</v>
      </c>
      <c r="L53" s="32">
        <f t="shared" si="4"/>
        <v>0.02468616913738972</v>
      </c>
      <c r="M53" s="32">
        <f t="shared" si="5"/>
        <v>0.18264729353325504</v>
      </c>
      <c r="N53" s="32">
        <f t="shared" si="6"/>
        <v>0</v>
      </c>
      <c r="O53" s="32">
        <f t="shared" si="7"/>
        <v>0.001418071354299895</v>
      </c>
    </row>
    <row r="54" spans="1:15" ht="12.75">
      <c r="A54" s="33">
        <v>52</v>
      </c>
      <c r="B54" s="29" t="s">
        <v>66</v>
      </c>
      <c r="C54" s="30">
        <v>15088490</v>
      </c>
      <c r="D54" s="30">
        <v>3051981</v>
      </c>
      <c r="E54" s="30">
        <v>2923186</v>
      </c>
      <c r="F54" s="30">
        <v>5412507</v>
      </c>
      <c r="G54" s="30">
        <v>0</v>
      </c>
      <c r="H54" s="30">
        <v>19698</v>
      </c>
      <c r="I54" s="31">
        <f t="shared" si="1"/>
        <v>26495862</v>
      </c>
      <c r="J54" s="32">
        <f t="shared" si="2"/>
        <v>0.5694659037701811</v>
      </c>
      <c r="K54" s="32">
        <f t="shared" si="3"/>
        <v>0.11518708091097395</v>
      </c>
      <c r="L54" s="32">
        <f t="shared" si="4"/>
        <v>0.11032613319015626</v>
      </c>
      <c r="M54" s="32">
        <f t="shared" si="5"/>
        <v>0.20427744528560723</v>
      </c>
      <c r="N54" s="32">
        <f t="shared" si="6"/>
        <v>0</v>
      </c>
      <c r="O54" s="32">
        <f t="shared" si="7"/>
        <v>0.0007434368430813838</v>
      </c>
    </row>
    <row r="55" spans="1:15" ht="12.75">
      <c r="A55" s="33">
        <v>53</v>
      </c>
      <c r="B55" s="29" t="s">
        <v>67</v>
      </c>
      <c r="C55" s="30">
        <v>3862791</v>
      </c>
      <c r="D55" s="30">
        <v>915367</v>
      </c>
      <c r="E55" s="30">
        <v>1378085</v>
      </c>
      <c r="F55" s="30">
        <v>6426430</v>
      </c>
      <c r="G55" s="30">
        <v>0</v>
      </c>
      <c r="H55" s="30">
        <v>396976</v>
      </c>
      <c r="I55" s="31">
        <f t="shared" si="1"/>
        <v>12979649</v>
      </c>
      <c r="J55" s="32">
        <f t="shared" si="2"/>
        <v>0.2976036563084256</v>
      </c>
      <c r="K55" s="32">
        <f t="shared" si="3"/>
        <v>0.07052324758550867</v>
      </c>
      <c r="L55" s="32">
        <f t="shared" si="4"/>
        <v>0.10617274781467512</v>
      </c>
      <c r="M55" s="32">
        <f t="shared" si="5"/>
        <v>0.49511585405737857</v>
      </c>
      <c r="N55" s="32">
        <f t="shared" si="6"/>
        <v>0</v>
      </c>
      <c r="O55" s="32">
        <f t="shared" si="7"/>
        <v>0.03058449423401203</v>
      </c>
    </row>
    <row r="56" spans="1:15" ht="12.75">
      <c r="A56" s="33">
        <v>54</v>
      </c>
      <c r="B56" s="29" t="s">
        <v>68</v>
      </c>
      <c r="C56" s="30">
        <v>600393</v>
      </c>
      <c r="D56" s="30">
        <v>198358</v>
      </c>
      <c r="E56" s="30">
        <v>149979</v>
      </c>
      <c r="F56" s="30">
        <v>206112</v>
      </c>
      <c r="G56" s="30">
        <v>0</v>
      </c>
      <c r="H56" s="30">
        <v>0</v>
      </c>
      <c r="I56" s="31">
        <f t="shared" si="1"/>
        <v>1154842</v>
      </c>
      <c r="J56" s="32">
        <f t="shared" si="2"/>
        <v>0.5198918986320207</v>
      </c>
      <c r="K56" s="32">
        <f t="shared" si="3"/>
        <v>0.17176202458864503</v>
      </c>
      <c r="L56" s="32">
        <f t="shared" si="4"/>
        <v>0.12986971377902778</v>
      </c>
      <c r="M56" s="32">
        <f t="shared" si="5"/>
        <v>0.17847636300030653</v>
      </c>
      <c r="N56" s="32">
        <f t="shared" si="6"/>
        <v>0</v>
      </c>
      <c r="O56" s="32">
        <f t="shared" si="7"/>
        <v>0</v>
      </c>
    </row>
    <row r="57" spans="1:15" ht="12.75">
      <c r="A57" s="34">
        <v>55</v>
      </c>
      <c r="B57" s="20" t="s">
        <v>69</v>
      </c>
      <c r="C57" s="35">
        <v>10179084</v>
      </c>
      <c r="D57" s="35">
        <v>1419887</v>
      </c>
      <c r="E57" s="35">
        <v>1805529</v>
      </c>
      <c r="F57" s="35">
        <v>3832815</v>
      </c>
      <c r="G57" s="35">
        <v>0</v>
      </c>
      <c r="H57" s="35">
        <v>0</v>
      </c>
      <c r="I57" s="2">
        <f t="shared" si="1"/>
        <v>17237315</v>
      </c>
      <c r="J57" s="36">
        <f t="shared" si="2"/>
        <v>0.5905260767120634</v>
      </c>
      <c r="K57" s="36">
        <f t="shared" si="3"/>
        <v>0.08237286375517301</v>
      </c>
      <c r="L57" s="36">
        <f t="shared" si="4"/>
        <v>0.10474537362692507</v>
      </c>
      <c r="M57" s="36">
        <f t="shared" si="5"/>
        <v>0.2223556859058386</v>
      </c>
      <c r="N57" s="36">
        <f t="shared" si="6"/>
        <v>0</v>
      </c>
      <c r="O57" s="36">
        <f t="shared" si="7"/>
        <v>0</v>
      </c>
    </row>
    <row r="58" spans="1:15" ht="12.75">
      <c r="A58" s="33">
        <v>56</v>
      </c>
      <c r="B58" s="29" t="s">
        <v>70</v>
      </c>
      <c r="C58" s="30">
        <v>1072199</v>
      </c>
      <c r="D58" s="30">
        <v>226113</v>
      </c>
      <c r="E58" s="30">
        <v>267022</v>
      </c>
      <c r="F58" s="30">
        <v>833293</v>
      </c>
      <c r="G58" s="30">
        <v>0</v>
      </c>
      <c r="H58" s="30">
        <v>0</v>
      </c>
      <c r="I58" s="31">
        <f t="shared" si="1"/>
        <v>2398627</v>
      </c>
      <c r="J58" s="32">
        <f t="shared" si="2"/>
        <v>0.4470053076197341</v>
      </c>
      <c r="K58" s="32">
        <f t="shared" si="3"/>
        <v>0.09426767896800961</v>
      </c>
      <c r="L58" s="32">
        <f t="shared" si="4"/>
        <v>0.11132285261526699</v>
      </c>
      <c r="M58" s="32">
        <f t="shared" si="5"/>
        <v>0.34740416079698927</v>
      </c>
      <c r="N58" s="32">
        <f t="shared" si="6"/>
        <v>0</v>
      </c>
      <c r="O58" s="32">
        <f t="shared" si="7"/>
        <v>0</v>
      </c>
    </row>
    <row r="59" spans="1:15" ht="12.75">
      <c r="A59" s="33">
        <v>57</v>
      </c>
      <c r="B59" s="29" t="s">
        <v>71</v>
      </c>
      <c r="C59" s="30">
        <v>4775755</v>
      </c>
      <c r="D59" s="30">
        <v>428170</v>
      </c>
      <c r="E59" s="30">
        <v>216623</v>
      </c>
      <c r="F59" s="30">
        <v>2436873</v>
      </c>
      <c r="G59" s="30">
        <v>0</v>
      </c>
      <c r="H59" s="30">
        <v>0</v>
      </c>
      <c r="I59" s="31">
        <f t="shared" si="1"/>
        <v>7857421</v>
      </c>
      <c r="J59" s="32">
        <f t="shared" si="2"/>
        <v>0.6078018474509639</v>
      </c>
      <c r="K59" s="32">
        <f t="shared" si="3"/>
        <v>0.05449243460417865</v>
      </c>
      <c r="L59" s="32">
        <f t="shared" si="4"/>
        <v>0.027569224049468648</v>
      </c>
      <c r="M59" s="32">
        <f t="shared" si="5"/>
        <v>0.31013649389538883</v>
      </c>
      <c r="N59" s="32">
        <f t="shared" si="6"/>
        <v>0</v>
      </c>
      <c r="O59" s="32">
        <f t="shared" si="7"/>
        <v>0</v>
      </c>
    </row>
    <row r="60" spans="1:15" ht="12.75">
      <c r="A60" s="33">
        <v>58</v>
      </c>
      <c r="B60" s="29" t="s">
        <v>72</v>
      </c>
      <c r="C60" s="30">
        <v>3599517</v>
      </c>
      <c r="D60" s="30">
        <v>744717</v>
      </c>
      <c r="E60" s="30">
        <v>1207968</v>
      </c>
      <c r="F60" s="30">
        <v>2507644</v>
      </c>
      <c r="G60" s="30">
        <v>0</v>
      </c>
      <c r="H60" s="30">
        <v>79580</v>
      </c>
      <c r="I60" s="31">
        <f t="shared" si="1"/>
        <v>8139426</v>
      </c>
      <c r="J60" s="32">
        <f t="shared" si="2"/>
        <v>0.44223229009023485</v>
      </c>
      <c r="K60" s="32">
        <f t="shared" si="3"/>
        <v>0.09149502679918707</v>
      </c>
      <c r="L60" s="32">
        <f t="shared" si="4"/>
        <v>0.14840948243770508</v>
      </c>
      <c r="M60" s="32">
        <f t="shared" si="5"/>
        <v>0.3080860984546085</v>
      </c>
      <c r="N60" s="32">
        <f t="shared" si="6"/>
        <v>0</v>
      </c>
      <c r="O60" s="32">
        <f t="shared" si="7"/>
        <v>0.00977710221826453</v>
      </c>
    </row>
    <row r="61" spans="1:15" ht="12.75">
      <c r="A61" s="33">
        <v>59</v>
      </c>
      <c r="B61" s="29" t="s">
        <v>73</v>
      </c>
      <c r="C61" s="30">
        <v>1717018</v>
      </c>
      <c r="D61" s="30">
        <v>643903</v>
      </c>
      <c r="E61" s="30">
        <v>890452</v>
      </c>
      <c r="F61" s="30">
        <v>1653211</v>
      </c>
      <c r="G61" s="30">
        <v>0</v>
      </c>
      <c r="H61" s="30">
        <v>0</v>
      </c>
      <c r="I61" s="31">
        <f t="shared" si="1"/>
        <v>4904584</v>
      </c>
      <c r="J61" s="32">
        <f t="shared" si="2"/>
        <v>0.3500843292723705</v>
      </c>
      <c r="K61" s="32">
        <f t="shared" si="3"/>
        <v>0.13128595615856514</v>
      </c>
      <c r="L61" s="32">
        <f t="shared" si="4"/>
        <v>0.18155505135603753</v>
      </c>
      <c r="M61" s="32">
        <f t="shared" si="5"/>
        <v>0.3370746632130268</v>
      </c>
      <c r="N61" s="32">
        <f t="shared" si="6"/>
        <v>0</v>
      </c>
      <c r="O61" s="32">
        <f t="shared" si="7"/>
        <v>0</v>
      </c>
    </row>
    <row r="62" spans="1:15" ht="12.75">
      <c r="A62" s="34">
        <v>60</v>
      </c>
      <c r="B62" s="20" t="s">
        <v>74</v>
      </c>
      <c r="C62" s="35">
        <v>2704935</v>
      </c>
      <c r="D62" s="35">
        <v>261512</v>
      </c>
      <c r="E62" s="35">
        <v>314322</v>
      </c>
      <c r="F62" s="35">
        <v>2162467</v>
      </c>
      <c r="G62" s="35">
        <v>0</v>
      </c>
      <c r="H62" s="35">
        <v>0</v>
      </c>
      <c r="I62" s="2">
        <f t="shared" si="1"/>
        <v>5443236</v>
      </c>
      <c r="J62" s="36">
        <f t="shared" si="2"/>
        <v>0.4969350952264425</v>
      </c>
      <c r="K62" s="36">
        <f t="shared" si="3"/>
        <v>0.04804348001813627</v>
      </c>
      <c r="L62" s="36">
        <f t="shared" si="4"/>
        <v>0.057745429373262526</v>
      </c>
      <c r="M62" s="36">
        <f t="shared" si="5"/>
        <v>0.3972759953821587</v>
      </c>
      <c r="N62" s="36">
        <f t="shared" si="6"/>
        <v>0</v>
      </c>
      <c r="O62" s="36">
        <f t="shared" si="7"/>
        <v>0</v>
      </c>
    </row>
    <row r="63" spans="1:15" ht="12.75">
      <c r="A63" s="33">
        <v>61</v>
      </c>
      <c r="B63" s="29" t="s">
        <v>75</v>
      </c>
      <c r="C63" s="30">
        <v>1937051</v>
      </c>
      <c r="D63" s="30">
        <v>225531</v>
      </c>
      <c r="E63" s="30">
        <v>339438</v>
      </c>
      <c r="F63" s="30">
        <v>698691</v>
      </c>
      <c r="G63" s="30">
        <v>0</v>
      </c>
      <c r="H63" s="30">
        <v>0</v>
      </c>
      <c r="I63" s="31">
        <f t="shared" si="1"/>
        <v>3200711</v>
      </c>
      <c r="J63" s="32">
        <f t="shared" si="2"/>
        <v>0.6051939709645763</v>
      </c>
      <c r="K63" s="32">
        <f t="shared" si="3"/>
        <v>0.0704627815507242</v>
      </c>
      <c r="L63" s="32">
        <f t="shared" si="4"/>
        <v>0.10605081183524535</v>
      </c>
      <c r="M63" s="32">
        <f t="shared" si="5"/>
        <v>0.21829243564945414</v>
      </c>
      <c r="N63" s="32">
        <f t="shared" si="6"/>
        <v>0</v>
      </c>
      <c r="O63" s="32">
        <f t="shared" si="7"/>
        <v>0</v>
      </c>
    </row>
    <row r="64" spans="1:15" ht="12.75">
      <c r="A64" s="33">
        <v>62</v>
      </c>
      <c r="B64" s="29" t="s">
        <v>76</v>
      </c>
      <c r="C64" s="30">
        <v>578674</v>
      </c>
      <c r="D64" s="30">
        <v>293762</v>
      </c>
      <c r="E64" s="30">
        <v>31651</v>
      </c>
      <c r="F64" s="30">
        <v>837492</v>
      </c>
      <c r="G64" s="30">
        <v>0</v>
      </c>
      <c r="H64" s="30">
        <v>0</v>
      </c>
      <c r="I64" s="31">
        <f t="shared" si="1"/>
        <v>1741579</v>
      </c>
      <c r="J64" s="32">
        <f t="shared" si="2"/>
        <v>0.3322697391275389</v>
      </c>
      <c r="K64" s="32">
        <f t="shared" si="3"/>
        <v>0.168675667311101</v>
      </c>
      <c r="L64" s="32">
        <f t="shared" si="4"/>
        <v>0.018173737740292</v>
      </c>
      <c r="M64" s="32">
        <f t="shared" si="5"/>
        <v>0.4808808558210681</v>
      </c>
      <c r="N64" s="32">
        <f t="shared" si="6"/>
        <v>0</v>
      </c>
      <c r="O64" s="32">
        <f t="shared" si="7"/>
        <v>0</v>
      </c>
    </row>
    <row r="65" spans="1:15" ht="12.75">
      <c r="A65" s="33">
        <v>63</v>
      </c>
      <c r="B65" s="29" t="s">
        <v>77</v>
      </c>
      <c r="C65" s="30">
        <v>1148943</v>
      </c>
      <c r="D65" s="30">
        <v>162821</v>
      </c>
      <c r="E65" s="30">
        <v>48571</v>
      </c>
      <c r="F65" s="30">
        <v>459516</v>
      </c>
      <c r="G65" s="30">
        <v>0</v>
      </c>
      <c r="H65" s="30">
        <v>0</v>
      </c>
      <c r="I65" s="31">
        <f t="shared" si="1"/>
        <v>1819851</v>
      </c>
      <c r="J65" s="32">
        <f t="shared" si="2"/>
        <v>0.6313390491858949</v>
      </c>
      <c r="K65" s="32">
        <f t="shared" si="3"/>
        <v>0.08946941260575729</v>
      </c>
      <c r="L65" s="32">
        <f t="shared" si="4"/>
        <v>0.02668954766077003</v>
      </c>
      <c r="M65" s="32">
        <f t="shared" si="5"/>
        <v>0.25250199054757777</v>
      </c>
      <c r="N65" s="32">
        <f t="shared" si="6"/>
        <v>0</v>
      </c>
      <c r="O65" s="32">
        <f t="shared" si="7"/>
        <v>0</v>
      </c>
    </row>
    <row r="66" spans="1:15" ht="12.75">
      <c r="A66" s="33">
        <v>64</v>
      </c>
      <c r="B66" s="29" t="s">
        <v>78</v>
      </c>
      <c r="C66" s="30">
        <v>1140974</v>
      </c>
      <c r="D66" s="30">
        <v>282271</v>
      </c>
      <c r="E66" s="30">
        <v>116310</v>
      </c>
      <c r="F66" s="30">
        <v>1084932</v>
      </c>
      <c r="G66" s="30">
        <v>0</v>
      </c>
      <c r="H66" s="30">
        <v>0</v>
      </c>
      <c r="I66" s="31">
        <f t="shared" si="1"/>
        <v>2624487</v>
      </c>
      <c r="J66" s="32">
        <f t="shared" si="2"/>
        <v>0.4347417228586006</v>
      </c>
      <c r="K66" s="32">
        <f t="shared" si="3"/>
        <v>0.10755282841942064</v>
      </c>
      <c r="L66" s="32">
        <f t="shared" si="4"/>
        <v>0.04431723228196596</v>
      </c>
      <c r="M66" s="32">
        <f t="shared" si="5"/>
        <v>0.41338821644001283</v>
      </c>
      <c r="N66" s="32">
        <f t="shared" si="6"/>
        <v>0</v>
      </c>
      <c r="O66" s="32">
        <f t="shared" si="7"/>
        <v>0</v>
      </c>
    </row>
    <row r="67" spans="1:15" ht="12.75">
      <c r="A67" s="34">
        <v>65</v>
      </c>
      <c r="B67" s="20" t="s">
        <v>79</v>
      </c>
      <c r="C67" s="38">
        <v>2403820</v>
      </c>
      <c r="D67" s="38">
        <v>559563</v>
      </c>
      <c r="E67" s="38">
        <v>1018673</v>
      </c>
      <c r="F67" s="38">
        <v>3289614</v>
      </c>
      <c r="G67" s="38">
        <v>0</v>
      </c>
      <c r="H67" s="38">
        <v>0</v>
      </c>
      <c r="I67" s="39">
        <f t="shared" si="1"/>
        <v>7271670</v>
      </c>
      <c r="J67" s="40">
        <f t="shared" si="2"/>
        <v>0.3305733070945189</v>
      </c>
      <c r="K67" s="40">
        <f t="shared" si="3"/>
        <v>0.0769510992660558</v>
      </c>
      <c r="L67" s="40">
        <f t="shared" si="4"/>
        <v>0.14008790277886649</v>
      </c>
      <c r="M67" s="40">
        <f t="shared" si="5"/>
        <v>0.45238769086055886</v>
      </c>
      <c r="N67" s="40">
        <f t="shared" si="6"/>
        <v>0</v>
      </c>
      <c r="O67" s="40">
        <f t="shared" si="7"/>
        <v>0</v>
      </c>
    </row>
    <row r="68" spans="1:15" ht="12.75">
      <c r="A68" s="18">
        <v>66</v>
      </c>
      <c r="B68" s="29" t="s">
        <v>80</v>
      </c>
      <c r="C68" s="30">
        <v>880340</v>
      </c>
      <c r="D68" s="30">
        <v>403033</v>
      </c>
      <c r="E68" s="30">
        <v>228773</v>
      </c>
      <c r="F68" s="30">
        <v>939373</v>
      </c>
      <c r="G68" s="30">
        <v>0</v>
      </c>
      <c r="H68" s="30">
        <v>0</v>
      </c>
      <c r="I68" s="31">
        <f>SUM(C68:H68)</f>
        <v>2451519</v>
      </c>
      <c r="J68" s="32">
        <f aca="true" t="shared" si="8" ref="J68:O69">C68/$I68</f>
        <v>0.3590998070991903</v>
      </c>
      <c r="K68" s="32">
        <f t="shared" si="8"/>
        <v>0.1644013364775064</v>
      </c>
      <c r="L68" s="32">
        <f t="shared" si="8"/>
        <v>0.09331887699014366</v>
      </c>
      <c r="M68" s="32">
        <f t="shared" si="8"/>
        <v>0.3831799794331596</v>
      </c>
      <c r="N68" s="32">
        <f t="shared" si="8"/>
        <v>0</v>
      </c>
      <c r="O68" s="32">
        <f t="shared" si="8"/>
        <v>0</v>
      </c>
    </row>
    <row r="69" spans="1:15" ht="12.75">
      <c r="A69" s="33">
        <v>67</v>
      </c>
      <c r="B69" s="29" t="s">
        <v>81</v>
      </c>
      <c r="C69" s="41">
        <v>2023796</v>
      </c>
      <c r="D69" s="41">
        <v>378346</v>
      </c>
      <c r="E69" s="41">
        <v>108798</v>
      </c>
      <c r="F69" s="41">
        <v>742663</v>
      </c>
      <c r="G69" s="41">
        <v>0</v>
      </c>
      <c r="H69" s="41">
        <v>336698</v>
      </c>
      <c r="I69" s="42">
        <f>SUM(C69:H69)</f>
        <v>3590301</v>
      </c>
      <c r="J69" s="43">
        <f t="shared" si="8"/>
        <v>0.5636842147775354</v>
      </c>
      <c r="K69" s="43">
        <f t="shared" si="8"/>
        <v>0.1053800224549418</v>
      </c>
      <c r="L69" s="43">
        <f t="shared" si="8"/>
        <v>0.03030330883120942</v>
      </c>
      <c r="M69" s="43">
        <f t="shared" si="8"/>
        <v>0.20685257308509788</v>
      </c>
      <c r="N69" s="43">
        <f t="shared" si="8"/>
        <v>0</v>
      </c>
      <c r="O69" s="43">
        <f t="shared" si="8"/>
        <v>0.09377988085121554</v>
      </c>
    </row>
    <row r="70" spans="1:15" ht="12.75">
      <c r="A70" s="34">
        <v>68</v>
      </c>
      <c r="B70" s="44" t="s">
        <v>82</v>
      </c>
      <c r="C70" s="35">
        <v>1004958</v>
      </c>
      <c r="D70" s="35">
        <v>166890</v>
      </c>
      <c r="E70" s="35">
        <v>577821</v>
      </c>
      <c r="F70" s="35">
        <v>523516</v>
      </c>
      <c r="G70" s="35">
        <v>0</v>
      </c>
      <c r="H70" s="35">
        <v>0</v>
      </c>
      <c r="I70" s="2">
        <f>SUM(C70:H70)</f>
        <v>2273185</v>
      </c>
      <c r="J70" s="36">
        <f aca="true" t="shared" si="9" ref="J70:O70">C70/$I70</f>
        <v>0.44209248257400957</v>
      </c>
      <c r="K70" s="36">
        <f t="shared" si="9"/>
        <v>0.07341681385368987</v>
      </c>
      <c r="L70" s="36">
        <f t="shared" si="9"/>
        <v>0.25419004612471047</v>
      </c>
      <c r="M70" s="36">
        <f t="shared" si="9"/>
        <v>0.23030065744759007</v>
      </c>
      <c r="N70" s="36">
        <f t="shared" si="9"/>
        <v>0</v>
      </c>
      <c r="O70" s="36">
        <f t="shared" si="9"/>
        <v>0</v>
      </c>
    </row>
    <row r="71" spans="1:15" ht="12.75">
      <c r="A71" s="45"/>
      <c r="B71" s="46" t="s">
        <v>114</v>
      </c>
      <c r="C71" s="47">
        <f aca="true" t="shared" si="10" ref="C71:I71">SUM(C3:C70)</f>
        <v>263569438</v>
      </c>
      <c r="D71" s="47">
        <f t="shared" si="10"/>
        <v>63474655</v>
      </c>
      <c r="E71" s="47">
        <f t="shared" si="10"/>
        <v>49040336</v>
      </c>
      <c r="F71" s="47">
        <f t="shared" si="10"/>
        <v>175665991</v>
      </c>
      <c r="G71" s="47">
        <f t="shared" si="10"/>
        <v>301372</v>
      </c>
      <c r="H71" s="47">
        <f t="shared" si="10"/>
        <v>10360836</v>
      </c>
      <c r="I71" s="48">
        <f t="shared" si="10"/>
        <v>562412628</v>
      </c>
      <c r="J71" s="49">
        <f aca="true" t="shared" si="11" ref="J71:O71">C71/$I71</f>
        <v>0.4686406827977554</v>
      </c>
      <c r="K71" s="49">
        <f t="shared" si="11"/>
        <v>0.11286136164069203</v>
      </c>
      <c r="L71" s="49">
        <f t="shared" si="11"/>
        <v>0.08719636359231962</v>
      </c>
      <c r="M71" s="49">
        <f t="shared" si="11"/>
        <v>0.31234361081949247</v>
      </c>
      <c r="N71" s="49">
        <f t="shared" si="11"/>
        <v>0.0005358556778351713</v>
      </c>
      <c r="O71" s="49">
        <f t="shared" si="11"/>
        <v>0.0184221254719053</v>
      </c>
    </row>
    <row r="72" spans="1:15" ht="12.75">
      <c r="A72" s="50"/>
      <c r="B72" s="11"/>
      <c r="C72" s="51"/>
      <c r="D72" s="51"/>
      <c r="E72" s="51"/>
      <c r="F72" s="51"/>
      <c r="G72" s="51"/>
      <c r="H72" s="51"/>
      <c r="I72" s="51"/>
      <c r="J72" s="52"/>
      <c r="K72" s="52"/>
      <c r="L72" s="52"/>
      <c r="M72" s="52"/>
      <c r="N72" s="52"/>
      <c r="O72" s="52"/>
    </row>
    <row r="73" spans="1:15" ht="12.75">
      <c r="A73" s="37">
        <v>318</v>
      </c>
      <c r="B73" s="53" t="s">
        <v>83</v>
      </c>
      <c r="C73" s="41">
        <v>831266</v>
      </c>
      <c r="D73" s="41">
        <v>0</v>
      </c>
      <c r="E73" s="41">
        <v>0</v>
      </c>
      <c r="F73" s="41">
        <v>230197</v>
      </c>
      <c r="G73" s="41">
        <v>0</v>
      </c>
      <c r="H73" s="41">
        <v>0</v>
      </c>
      <c r="I73" s="42">
        <f>SUM(C73:H73)</f>
        <v>1061463</v>
      </c>
      <c r="J73" s="43">
        <f aca="true" t="shared" si="12" ref="J73:O75">C73/$I73</f>
        <v>0.7831323371610692</v>
      </c>
      <c r="K73" s="43">
        <f t="shared" si="12"/>
        <v>0</v>
      </c>
      <c r="L73" s="43">
        <f t="shared" si="12"/>
        <v>0</v>
      </c>
      <c r="M73" s="43">
        <f t="shared" si="12"/>
        <v>0.2168676628389308</v>
      </c>
      <c r="N73" s="43">
        <f t="shared" si="12"/>
        <v>0</v>
      </c>
      <c r="O73" s="43">
        <f t="shared" si="12"/>
        <v>0</v>
      </c>
    </row>
    <row r="74" spans="1:15" ht="12.75">
      <c r="A74" s="4">
        <v>319</v>
      </c>
      <c r="B74" s="5" t="s">
        <v>84</v>
      </c>
      <c r="C74" s="54">
        <v>86765</v>
      </c>
      <c r="D74" s="54">
        <v>45564</v>
      </c>
      <c r="E74" s="54">
        <v>0</v>
      </c>
      <c r="F74" s="54">
        <v>185017</v>
      </c>
      <c r="G74" s="54">
        <v>0</v>
      </c>
      <c r="H74" s="54">
        <v>0</v>
      </c>
      <c r="I74" s="55">
        <f>SUM(C74:H74)</f>
        <v>317346</v>
      </c>
      <c r="J74" s="56">
        <f t="shared" si="12"/>
        <v>0.2734082042943664</v>
      </c>
      <c r="K74" s="56">
        <f t="shared" si="12"/>
        <v>0.14357830254674708</v>
      </c>
      <c r="L74" s="56">
        <f t="shared" si="12"/>
        <v>0</v>
      </c>
      <c r="M74" s="56">
        <f t="shared" si="12"/>
        <v>0.5830134931588865</v>
      </c>
      <c r="N74" s="56">
        <f t="shared" si="12"/>
        <v>0</v>
      </c>
      <c r="O74" s="56">
        <f t="shared" si="12"/>
        <v>0</v>
      </c>
    </row>
    <row r="75" spans="1:15" ht="12.75">
      <c r="A75" s="14"/>
      <c r="B75" s="15" t="s">
        <v>85</v>
      </c>
      <c r="C75" s="57">
        <f>SUM(C73:C74)</f>
        <v>918031</v>
      </c>
      <c r="D75" s="57">
        <f aca="true" t="shared" si="13" ref="D75:I75">SUM(D73:D74)</f>
        <v>45564</v>
      </c>
      <c r="E75" s="57">
        <f t="shared" si="13"/>
        <v>0</v>
      </c>
      <c r="F75" s="57">
        <f t="shared" si="13"/>
        <v>415214</v>
      </c>
      <c r="G75" s="57">
        <f t="shared" si="13"/>
        <v>0</v>
      </c>
      <c r="H75" s="57">
        <f t="shared" si="13"/>
        <v>0</v>
      </c>
      <c r="I75" s="13">
        <f t="shared" si="13"/>
        <v>1378809</v>
      </c>
      <c r="J75" s="58">
        <f t="shared" si="12"/>
        <v>0.6658144819188154</v>
      </c>
      <c r="K75" s="58">
        <f t="shared" si="12"/>
        <v>0.03304591136263253</v>
      </c>
      <c r="L75" s="58">
        <f t="shared" si="12"/>
        <v>0</v>
      </c>
      <c r="M75" s="58">
        <f t="shared" si="12"/>
        <v>0.301139606718552</v>
      </c>
      <c r="N75" s="58">
        <f t="shared" si="12"/>
        <v>0</v>
      </c>
      <c r="O75" s="58">
        <f t="shared" si="12"/>
        <v>0</v>
      </c>
    </row>
    <row r="76" spans="1:15" ht="12.75">
      <c r="A76" s="9"/>
      <c r="B76" s="10"/>
      <c r="C76" s="51"/>
      <c r="D76" s="51"/>
      <c r="E76" s="51"/>
      <c r="F76" s="51"/>
      <c r="G76" s="51"/>
      <c r="H76" s="51"/>
      <c r="I76" s="51"/>
      <c r="J76" s="52"/>
      <c r="K76" s="52"/>
      <c r="L76" s="52"/>
      <c r="M76" s="52"/>
      <c r="N76" s="52"/>
      <c r="O76" s="52"/>
    </row>
    <row r="77" spans="1:15" ht="12.75">
      <c r="A77" s="33">
        <v>321</v>
      </c>
      <c r="B77" s="29" t="s">
        <v>86</v>
      </c>
      <c r="C77" s="41">
        <v>145936</v>
      </c>
      <c r="D77" s="41">
        <v>0</v>
      </c>
      <c r="E77" s="41">
        <v>0</v>
      </c>
      <c r="F77" s="41">
        <v>210241</v>
      </c>
      <c r="G77" s="41">
        <v>0</v>
      </c>
      <c r="H77" s="41">
        <v>0</v>
      </c>
      <c r="I77" s="42">
        <f aca="true" t="shared" si="14" ref="I77:I83">SUM(C77:H77)</f>
        <v>356177</v>
      </c>
      <c r="J77" s="43">
        <f aca="true" t="shared" si="15" ref="J77:O84">C77/$I77</f>
        <v>0.4097288707580781</v>
      </c>
      <c r="K77" s="43">
        <f t="shared" si="15"/>
        <v>0</v>
      </c>
      <c r="L77" s="43">
        <f t="shared" si="15"/>
        <v>0</v>
      </c>
      <c r="M77" s="43">
        <f t="shared" si="15"/>
        <v>0.5902711292419218</v>
      </c>
      <c r="N77" s="43">
        <f t="shared" si="15"/>
        <v>0</v>
      </c>
      <c r="O77" s="43">
        <f t="shared" si="15"/>
        <v>0</v>
      </c>
    </row>
    <row r="78" spans="1:15" ht="12.75">
      <c r="A78" s="33">
        <v>329</v>
      </c>
      <c r="B78" s="29" t="s">
        <v>87</v>
      </c>
      <c r="C78" s="30">
        <v>137292</v>
      </c>
      <c r="D78" s="30">
        <v>7703</v>
      </c>
      <c r="E78" s="30">
        <v>15950</v>
      </c>
      <c r="F78" s="30">
        <v>125640</v>
      </c>
      <c r="G78" s="30">
        <v>0</v>
      </c>
      <c r="H78" s="30">
        <v>0</v>
      </c>
      <c r="I78" s="31">
        <f t="shared" si="14"/>
        <v>286585</v>
      </c>
      <c r="J78" s="32">
        <f t="shared" si="15"/>
        <v>0.4790620583770958</v>
      </c>
      <c r="K78" s="32">
        <f t="shared" si="15"/>
        <v>0.026878587504579794</v>
      </c>
      <c r="L78" s="32">
        <f t="shared" si="15"/>
        <v>0.055655390198370465</v>
      </c>
      <c r="M78" s="32">
        <f t="shared" si="15"/>
        <v>0.43840396391995395</v>
      </c>
      <c r="N78" s="32">
        <f t="shared" si="15"/>
        <v>0</v>
      </c>
      <c r="O78" s="32">
        <f t="shared" si="15"/>
        <v>0</v>
      </c>
    </row>
    <row r="79" spans="1:15" ht="12.75">
      <c r="A79" s="33">
        <v>331</v>
      </c>
      <c r="B79" s="29" t="s">
        <v>88</v>
      </c>
      <c r="C79" s="30">
        <v>246301</v>
      </c>
      <c r="D79" s="30">
        <v>0</v>
      </c>
      <c r="E79" s="30">
        <v>31854</v>
      </c>
      <c r="F79" s="30">
        <v>100351</v>
      </c>
      <c r="G79" s="30">
        <v>0</v>
      </c>
      <c r="H79" s="30">
        <v>0</v>
      </c>
      <c r="I79" s="31">
        <f t="shared" si="14"/>
        <v>378506</v>
      </c>
      <c r="J79" s="32">
        <f t="shared" si="15"/>
        <v>0.6507188789609676</v>
      </c>
      <c r="K79" s="32">
        <f t="shared" si="15"/>
        <v>0</v>
      </c>
      <c r="L79" s="32">
        <f t="shared" si="15"/>
        <v>0.08415718641184024</v>
      </c>
      <c r="M79" s="32">
        <f t="shared" si="15"/>
        <v>0.2651239346271922</v>
      </c>
      <c r="N79" s="32">
        <f t="shared" si="15"/>
        <v>0</v>
      </c>
      <c r="O79" s="32">
        <f t="shared" si="15"/>
        <v>0</v>
      </c>
    </row>
    <row r="80" spans="1:15" ht="12.75">
      <c r="A80" s="33">
        <v>333</v>
      </c>
      <c r="B80" s="29" t="s">
        <v>89</v>
      </c>
      <c r="C80" s="30">
        <v>239624</v>
      </c>
      <c r="D80" s="30">
        <v>0</v>
      </c>
      <c r="E80" s="30">
        <v>10748</v>
      </c>
      <c r="F80" s="30">
        <v>18331</v>
      </c>
      <c r="G80" s="30">
        <v>0</v>
      </c>
      <c r="H80" s="30">
        <v>0</v>
      </c>
      <c r="I80" s="31">
        <f t="shared" si="14"/>
        <v>268703</v>
      </c>
      <c r="J80" s="32">
        <f t="shared" si="15"/>
        <v>0.8917801438763244</v>
      </c>
      <c r="K80" s="32">
        <f t="shared" si="15"/>
        <v>0</v>
      </c>
      <c r="L80" s="32">
        <f t="shared" si="15"/>
        <v>0.03999955341027082</v>
      </c>
      <c r="M80" s="32">
        <f t="shared" si="15"/>
        <v>0.06822030271340476</v>
      </c>
      <c r="N80" s="32">
        <f t="shared" si="15"/>
        <v>0</v>
      </c>
      <c r="O80" s="32">
        <f t="shared" si="15"/>
        <v>0</v>
      </c>
    </row>
    <row r="81" spans="1:15" ht="12.75">
      <c r="A81" s="33">
        <v>336</v>
      </c>
      <c r="B81" s="29" t="s">
        <v>90</v>
      </c>
      <c r="C81" s="30">
        <v>423715</v>
      </c>
      <c r="D81" s="30">
        <v>8315</v>
      </c>
      <c r="E81" s="30">
        <v>22580</v>
      </c>
      <c r="F81" s="30">
        <v>21896</v>
      </c>
      <c r="G81" s="30">
        <v>0</v>
      </c>
      <c r="H81" s="30">
        <v>0</v>
      </c>
      <c r="I81" s="31">
        <f t="shared" si="14"/>
        <v>476506</v>
      </c>
      <c r="J81" s="32">
        <f t="shared" si="15"/>
        <v>0.889212307924769</v>
      </c>
      <c r="K81" s="32">
        <f t="shared" si="15"/>
        <v>0.017449937671298998</v>
      </c>
      <c r="L81" s="32">
        <f t="shared" si="15"/>
        <v>0.04738660163775482</v>
      </c>
      <c r="M81" s="32">
        <f t="shared" si="15"/>
        <v>0.04595115276617713</v>
      </c>
      <c r="N81" s="32">
        <f t="shared" si="15"/>
        <v>0</v>
      </c>
      <c r="O81" s="32">
        <f t="shared" si="15"/>
        <v>0</v>
      </c>
    </row>
    <row r="82" spans="1:15" ht="12.75">
      <c r="A82" s="33">
        <v>337</v>
      </c>
      <c r="B82" s="29" t="s">
        <v>91</v>
      </c>
      <c r="C82" s="30">
        <v>814574</v>
      </c>
      <c r="D82" s="30">
        <v>85073</v>
      </c>
      <c r="E82" s="30">
        <v>0</v>
      </c>
      <c r="F82" s="30">
        <v>0</v>
      </c>
      <c r="G82" s="30">
        <v>0</v>
      </c>
      <c r="H82" s="30">
        <v>0</v>
      </c>
      <c r="I82" s="31">
        <f t="shared" si="14"/>
        <v>899647</v>
      </c>
      <c r="J82" s="32">
        <f t="shared" si="15"/>
        <v>0.9054373548736337</v>
      </c>
      <c r="K82" s="32">
        <f t="shared" si="15"/>
        <v>0.09456264512636622</v>
      </c>
      <c r="L82" s="32">
        <f t="shared" si="15"/>
        <v>0</v>
      </c>
      <c r="M82" s="32">
        <f t="shared" si="15"/>
        <v>0</v>
      </c>
      <c r="N82" s="32">
        <f t="shared" si="15"/>
        <v>0</v>
      </c>
      <c r="O82" s="32">
        <f t="shared" si="15"/>
        <v>0</v>
      </c>
    </row>
    <row r="83" spans="1:15" ht="12.75">
      <c r="A83" s="19">
        <v>339</v>
      </c>
      <c r="B83" s="59" t="s">
        <v>92</v>
      </c>
      <c r="C83" s="54">
        <v>334495</v>
      </c>
      <c r="D83" s="54">
        <v>40075</v>
      </c>
      <c r="E83" s="54">
        <v>20975</v>
      </c>
      <c r="F83" s="54">
        <v>88900</v>
      </c>
      <c r="G83" s="54">
        <v>0</v>
      </c>
      <c r="H83" s="54">
        <v>0</v>
      </c>
      <c r="I83" s="55">
        <f t="shared" si="14"/>
        <v>484445</v>
      </c>
      <c r="J83" s="56">
        <f t="shared" si="15"/>
        <v>0.6904705384512174</v>
      </c>
      <c r="K83" s="56">
        <f t="shared" si="15"/>
        <v>0.08272352898677869</v>
      </c>
      <c r="L83" s="56">
        <f t="shared" si="15"/>
        <v>0.04329696869613681</v>
      </c>
      <c r="M83" s="56">
        <f t="shared" si="15"/>
        <v>0.18350896386586713</v>
      </c>
      <c r="N83" s="56">
        <f t="shared" si="15"/>
        <v>0</v>
      </c>
      <c r="O83" s="56">
        <f t="shared" si="15"/>
        <v>0</v>
      </c>
    </row>
    <row r="84" spans="1:15" ht="12.75">
      <c r="A84" s="14"/>
      <c r="B84" s="15" t="s">
        <v>93</v>
      </c>
      <c r="C84" s="57">
        <f>SUM(C77:C83)</f>
        <v>2341937</v>
      </c>
      <c r="D84" s="57">
        <f aca="true" t="shared" si="16" ref="D84:I84">SUM(D77:D83)</f>
        <v>141166</v>
      </c>
      <c r="E84" s="57">
        <f t="shared" si="16"/>
        <v>102107</v>
      </c>
      <c r="F84" s="57">
        <f t="shared" si="16"/>
        <v>565359</v>
      </c>
      <c r="G84" s="57">
        <f t="shared" si="16"/>
        <v>0</v>
      </c>
      <c r="H84" s="57">
        <f t="shared" si="16"/>
        <v>0</v>
      </c>
      <c r="I84" s="13">
        <f t="shared" si="16"/>
        <v>3150569</v>
      </c>
      <c r="J84" s="58">
        <f t="shared" si="15"/>
        <v>0.7433377907292302</v>
      </c>
      <c r="K84" s="58">
        <f t="shared" si="15"/>
        <v>0.04480650955430591</v>
      </c>
      <c r="L84" s="58">
        <f t="shared" si="15"/>
        <v>0.03240906642577896</v>
      </c>
      <c r="M84" s="58">
        <f t="shared" si="15"/>
        <v>0.17944663329068494</v>
      </c>
      <c r="N84" s="58">
        <f t="shared" si="15"/>
        <v>0</v>
      </c>
      <c r="O84" s="58">
        <f t="shared" si="15"/>
        <v>0</v>
      </c>
    </row>
    <row r="85" spans="1:15" ht="12.75">
      <c r="A85" s="9"/>
      <c r="B85" s="10"/>
      <c r="C85" s="51"/>
      <c r="D85" s="51"/>
      <c r="E85" s="51"/>
      <c r="F85" s="51"/>
      <c r="G85" s="51"/>
      <c r="H85" s="51"/>
      <c r="I85" s="51"/>
      <c r="J85" s="52"/>
      <c r="K85" s="52"/>
      <c r="L85" s="52"/>
      <c r="M85" s="52"/>
      <c r="N85" s="52"/>
      <c r="O85" s="52"/>
    </row>
    <row r="86" spans="1:15" ht="13.5" customHeight="1">
      <c r="A86" s="17">
        <v>300</v>
      </c>
      <c r="B86" s="29" t="s">
        <v>94</v>
      </c>
      <c r="C86" s="41">
        <v>231550</v>
      </c>
      <c r="D86" s="41">
        <v>0</v>
      </c>
      <c r="E86" s="41">
        <v>0</v>
      </c>
      <c r="F86" s="41">
        <v>54</v>
      </c>
      <c r="G86" s="41">
        <v>0</v>
      </c>
      <c r="H86" s="41">
        <v>0</v>
      </c>
      <c r="I86" s="42">
        <f aca="true" t="shared" si="17" ref="I86:I103">SUM(C86:H86)</f>
        <v>231604</v>
      </c>
      <c r="J86" s="43">
        <f aca="true" t="shared" si="18" ref="J86:O103">C86/$I86</f>
        <v>0.9997668434051226</v>
      </c>
      <c r="K86" s="43">
        <f t="shared" si="18"/>
        <v>0</v>
      </c>
      <c r="L86" s="43">
        <f t="shared" si="18"/>
        <v>0</v>
      </c>
      <c r="M86" s="43">
        <f t="shared" si="18"/>
        <v>0.00023315659487746325</v>
      </c>
      <c r="N86" s="43">
        <f t="shared" si="18"/>
        <v>0</v>
      </c>
      <c r="O86" s="43">
        <f t="shared" si="18"/>
        <v>0</v>
      </c>
    </row>
    <row r="87" spans="1:15" ht="12.75">
      <c r="A87" s="33">
        <v>300</v>
      </c>
      <c r="B87" s="29" t="s">
        <v>95</v>
      </c>
      <c r="C87" s="30">
        <v>61199</v>
      </c>
      <c r="D87" s="30">
        <v>0</v>
      </c>
      <c r="E87" s="30">
        <v>78681</v>
      </c>
      <c r="F87" s="30">
        <v>0</v>
      </c>
      <c r="G87" s="30">
        <v>0</v>
      </c>
      <c r="H87" s="30">
        <v>0</v>
      </c>
      <c r="I87" s="31">
        <f t="shared" si="17"/>
        <v>139880</v>
      </c>
      <c r="J87" s="32">
        <f t="shared" si="18"/>
        <v>0.4375107234772662</v>
      </c>
      <c r="K87" s="32">
        <f t="shared" si="18"/>
        <v>0</v>
      </c>
      <c r="L87" s="32">
        <f t="shared" si="18"/>
        <v>0.5624892765227337</v>
      </c>
      <c r="M87" s="32">
        <f t="shared" si="18"/>
        <v>0</v>
      </c>
      <c r="N87" s="32">
        <f t="shared" si="18"/>
        <v>0</v>
      </c>
      <c r="O87" s="32">
        <f t="shared" si="18"/>
        <v>0</v>
      </c>
    </row>
    <row r="88" spans="1:15" ht="13.5" customHeight="1">
      <c r="A88" s="33">
        <v>390</v>
      </c>
      <c r="B88" s="29" t="s">
        <v>96</v>
      </c>
      <c r="C88" s="30">
        <v>374751</v>
      </c>
      <c r="D88" s="30">
        <v>429</v>
      </c>
      <c r="E88" s="30">
        <v>100003</v>
      </c>
      <c r="F88" s="30">
        <v>4150</v>
      </c>
      <c r="G88" s="30">
        <v>0</v>
      </c>
      <c r="H88" s="30">
        <v>0</v>
      </c>
      <c r="I88" s="31">
        <f t="shared" si="17"/>
        <v>479333</v>
      </c>
      <c r="J88" s="32">
        <f t="shared" si="18"/>
        <v>0.7818176507772259</v>
      </c>
      <c r="K88" s="32">
        <f t="shared" si="18"/>
        <v>0.0008949936682848876</v>
      </c>
      <c r="L88" s="32">
        <f t="shared" si="18"/>
        <v>0.208629491397421</v>
      </c>
      <c r="M88" s="32">
        <f t="shared" si="18"/>
        <v>0.008657864157068259</v>
      </c>
      <c r="N88" s="32">
        <f t="shared" si="18"/>
        <v>0</v>
      </c>
      <c r="O88" s="32">
        <f t="shared" si="18"/>
        <v>0</v>
      </c>
    </row>
    <row r="89" spans="1:15" ht="12.75">
      <c r="A89" s="33">
        <v>391</v>
      </c>
      <c r="B89" s="29" t="s">
        <v>97</v>
      </c>
      <c r="C89" s="30">
        <v>8977</v>
      </c>
      <c r="D89" s="30">
        <v>100585</v>
      </c>
      <c r="E89" s="30">
        <v>352</v>
      </c>
      <c r="F89" s="30">
        <v>1473</v>
      </c>
      <c r="G89" s="30">
        <v>0</v>
      </c>
      <c r="H89" s="30">
        <v>0</v>
      </c>
      <c r="I89" s="31">
        <f t="shared" si="17"/>
        <v>111387</v>
      </c>
      <c r="J89" s="32">
        <f t="shared" si="18"/>
        <v>0.080592887859445</v>
      </c>
      <c r="K89" s="32">
        <f t="shared" si="18"/>
        <v>0.9030227944015011</v>
      </c>
      <c r="L89" s="32">
        <f t="shared" si="18"/>
        <v>0.003160153339258621</v>
      </c>
      <c r="M89" s="32">
        <f t="shared" si="18"/>
        <v>0.013224164399795308</v>
      </c>
      <c r="N89" s="32">
        <f t="shared" si="18"/>
        <v>0</v>
      </c>
      <c r="O89" s="32">
        <f t="shared" si="18"/>
        <v>0</v>
      </c>
    </row>
    <row r="90" spans="1:15" ht="12.75">
      <c r="A90" s="33">
        <v>392</v>
      </c>
      <c r="B90" s="29" t="s">
        <v>98</v>
      </c>
      <c r="C90" s="30">
        <v>8192</v>
      </c>
      <c r="D90" s="30">
        <v>4749</v>
      </c>
      <c r="E90" s="30">
        <v>0</v>
      </c>
      <c r="F90" s="30">
        <v>0</v>
      </c>
      <c r="G90" s="30">
        <v>0</v>
      </c>
      <c r="H90" s="30">
        <v>0</v>
      </c>
      <c r="I90" s="31">
        <f t="shared" si="17"/>
        <v>12941</v>
      </c>
      <c r="J90" s="32">
        <f t="shared" si="18"/>
        <v>0.6330268140020091</v>
      </c>
      <c r="K90" s="32">
        <f t="shared" si="18"/>
        <v>0.3669731859979909</v>
      </c>
      <c r="L90" s="32">
        <f t="shared" si="18"/>
        <v>0</v>
      </c>
      <c r="M90" s="32">
        <f t="shared" si="18"/>
        <v>0</v>
      </c>
      <c r="N90" s="32">
        <f t="shared" si="18"/>
        <v>0</v>
      </c>
      <c r="O90" s="32">
        <f t="shared" si="18"/>
        <v>0</v>
      </c>
    </row>
    <row r="91" spans="1:15" ht="12.75">
      <c r="A91" s="21">
        <v>392</v>
      </c>
      <c r="B91" s="5" t="s">
        <v>99</v>
      </c>
      <c r="C91" s="54">
        <v>9403</v>
      </c>
      <c r="D91" s="54">
        <v>8592</v>
      </c>
      <c r="E91" s="54">
        <v>0</v>
      </c>
      <c r="F91" s="54">
        <v>0</v>
      </c>
      <c r="G91" s="54">
        <v>0</v>
      </c>
      <c r="H91" s="54">
        <v>0</v>
      </c>
      <c r="I91" s="55">
        <f t="shared" si="17"/>
        <v>17995</v>
      </c>
      <c r="J91" s="56">
        <f t="shared" si="18"/>
        <v>0.5225340372325646</v>
      </c>
      <c r="K91" s="56">
        <f t="shared" si="18"/>
        <v>0.4774659627674354</v>
      </c>
      <c r="L91" s="56">
        <f t="shared" si="18"/>
        <v>0</v>
      </c>
      <c r="M91" s="56">
        <f t="shared" si="18"/>
        <v>0</v>
      </c>
      <c r="N91" s="56">
        <f t="shared" si="18"/>
        <v>0</v>
      </c>
      <c r="O91" s="56">
        <f t="shared" si="18"/>
        <v>0</v>
      </c>
    </row>
    <row r="92" spans="1:15" ht="12.75">
      <c r="A92" s="33">
        <v>393</v>
      </c>
      <c r="B92" s="29" t="s">
        <v>100</v>
      </c>
      <c r="C92" s="30">
        <v>189205</v>
      </c>
      <c r="D92" s="30">
        <v>225199</v>
      </c>
      <c r="E92" s="30">
        <v>145332</v>
      </c>
      <c r="F92" s="30">
        <v>8290</v>
      </c>
      <c r="G92" s="30">
        <v>0</v>
      </c>
      <c r="H92" s="30">
        <v>0</v>
      </c>
      <c r="I92" s="31">
        <f t="shared" si="17"/>
        <v>568026</v>
      </c>
      <c r="J92" s="32">
        <f t="shared" si="18"/>
        <v>0.3330921471904455</v>
      </c>
      <c r="K92" s="32">
        <f t="shared" si="18"/>
        <v>0.396458964906536</v>
      </c>
      <c r="L92" s="32">
        <f t="shared" si="18"/>
        <v>0.2558544855341129</v>
      </c>
      <c r="M92" s="32">
        <f t="shared" si="18"/>
        <v>0.014594402368905648</v>
      </c>
      <c r="N92" s="32">
        <f t="shared" si="18"/>
        <v>0</v>
      </c>
      <c r="O92" s="32">
        <f t="shared" si="18"/>
        <v>0</v>
      </c>
    </row>
    <row r="93" spans="1:15" ht="12.75">
      <c r="A93" s="33">
        <v>395</v>
      </c>
      <c r="B93" s="29" t="s">
        <v>101</v>
      </c>
      <c r="C93" s="30">
        <v>138630</v>
      </c>
      <c r="D93" s="30">
        <v>8069</v>
      </c>
      <c r="E93" s="30">
        <v>0</v>
      </c>
      <c r="F93" s="30">
        <v>19809</v>
      </c>
      <c r="G93" s="30">
        <v>0</v>
      </c>
      <c r="H93" s="30">
        <v>0</v>
      </c>
      <c r="I93" s="31">
        <f t="shared" si="17"/>
        <v>166508</v>
      </c>
      <c r="J93" s="32">
        <f t="shared" si="18"/>
        <v>0.832572609123886</v>
      </c>
      <c r="K93" s="32">
        <f t="shared" si="18"/>
        <v>0.048460134047613325</v>
      </c>
      <c r="L93" s="32">
        <f t="shared" si="18"/>
        <v>0</v>
      </c>
      <c r="M93" s="32">
        <f t="shared" si="18"/>
        <v>0.11896725682850073</v>
      </c>
      <c r="N93" s="32">
        <f t="shared" si="18"/>
        <v>0</v>
      </c>
      <c r="O93" s="32">
        <f t="shared" si="18"/>
        <v>0</v>
      </c>
    </row>
    <row r="94" spans="1:15" ht="12.75">
      <c r="A94" s="33">
        <v>395</v>
      </c>
      <c r="B94" s="29" t="s">
        <v>102</v>
      </c>
      <c r="C94" s="30">
        <v>137446</v>
      </c>
      <c r="D94" s="30">
        <v>2178</v>
      </c>
      <c r="E94" s="30">
        <v>168385</v>
      </c>
      <c r="F94" s="30">
        <v>10444</v>
      </c>
      <c r="G94" s="30">
        <v>0</v>
      </c>
      <c r="H94" s="30">
        <v>0</v>
      </c>
      <c r="I94" s="31">
        <f t="shared" si="17"/>
        <v>318453</v>
      </c>
      <c r="J94" s="32">
        <f t="shared" si="18"/>
        <v>0.43160529183270374</v>
      </c>
      <c r="K94" s="32">
        <f t="shared" si="18"/>
        <v>0.006839313807689046</v>
      </c>
      <c r="L94" s="32">
        <f t="shared" si="18"/>
        <v>0.5287593459631406</v>
      </c>
      <c r="M94" s="32">
        <f t="shared" si="18"/>
        <v>0.032796048396466666</v>
      </c>
      <c r="N94" s="32">
        <f t="shared" si="18"/>
        <v>0</v>
      </c>
      <c r="O94" s="32">
        <f t="shared" si="18"/>
        <v>0</v>
      </c>
    </row>
    <row r="95" spans="1:15" ht="12.75">
      <c r="A95" s="33">
        <v>395</v>
      </c>
      <c r="B95" s="29" t="s">
        <v>103</v>
      </c>
      <c r="C95" s="30">
        <v>138058</v>
      </c>
      <c r="D95" s="30">
        <v>0</v>
      </c>
      <c r="E95" s="30">
        <v>0</v>
      </c>
      <c r="F95" s="30">
        <v>208321</v>
      </c>
      <c r="G95" s="30">
        <v>0</v>
      </c>
      <c r="H95" s="30">
        <v>0</v>
      </c>
      <c r="I95" s="31">
        <f t="shared" si="17"/>
        <v>346379</v>
      </c>
      <c r="J95" s="32">
        <f t="shared" si="18"/>
        <v>0.39857497134641534</v>
      </c>
      <c r="K95" s="32">
        <f t="shared" si="18"/>
        <v>0</v>
      </c>
      <c r="L95" s="32">
        <f t="shared" si="18"/>
        <v>0</v>
      </c>
      <c r="M95" s="32">
        <f t="shared" si="18"/>
        <v>0.6014250286535846</v>
      </c>
      <c r="N95" s="32">
        <f t="shared" si="18"/>
        <v>0</v>
      </c>
      <c r="O95" s="32">
        <f t="shared" si="18"/>
        <v>0</v>
      </c>
    </row>
    <row r="96" spans="1:15" ht="12.75">
      <c r="A96" s="33">
        <v>395</v>
      </c>
      <c r="B96" s="29" t="s">
        <v>104</v>
      </c>
      <c r="C96" s="30">
        <v>64118</v>
      </c>
      <c r="D96" s="30">
        <v>2199</v>
      </c>
      <c r="E96" s="30">
        <v>0</v>
      </c>
      <c r="F96" s="30">
        <v>305</v>
      </c>
      <c r="G96" s="30">
        <v>0</v>
      </c>
      <c r="H96" s="30">
        <v>0</v>
      </c>
      <c r="I96" s="31">
        <f t="shared" si="17"/>
        <v>66622</v>
      </c>
      <c r="J96" s="32">
        <f t="shared" si="18"/>
        <v>0.9624148179280118</v>
      </c>
      <c r="K96" s="32">
        <f t="shared" si="18"/>
        <v>0.033007114766893816</v>
      </c>
      <c r="L96" s="32">
        <f t="shared" si="18"/>
        <v>0</v>
      </c>
      <c r="M96" s="32">
        <f t="shared" si="18"/>
        <v>0.004578067305094413</v>
      </c>
      <c r="N96" s="32">
        <f t="shared" si="18"/>
        <v>0</v>
      </c>
      <c r="O96" s="32">
        <f t="shared" si="18"/>
        <v>0</v>
      </c>
    </row>
    <row r="97" spans="1:15" ht="12.75">
      <c r="A97" s="21">
        <v>395</v>
      </c>
      <c r="B97" s="5" t="s">
        <v>105</v>
      </c>
      <c r="C97" s="54">
        <v>227108</v>
      </c>
      <c r="D97" s="54">
        <v>22050</v>
      </c>
      <c r="E97" s="54">
        <v>84259</v>
      </c>
      <c r="F97" s="54">
        <v>3567</v>
      </c>
      <c r="G97" s="54">
        <v>0</v>
      </c>
      <c r="H97" s="54">
        <v>0</v>
      </c>
      <c r="I97" s="55">
        <f t="shared" si="17"/>
        <v>336984</v>
      </c>
      <c r="J97" s="56">
        <f t="shared" si="18"/>
        <v>0.6739429765211404</v>
      </c>
      <c r="K97" s="56">
        <f t="shared" si="18"/>
        <v>0.06543337369133252</v>
      </c>
      <c r="L97" s="56">
        <f t="shared" si="18"/>
        <v>0.2500385774992285</v>
      </c>
      <c r="M97" s="56">
        <f t="shared" si="18"/>
        <v>0.010585072288298554</v>
      </c>
      <c r="N97" s="56">
        <f t="shared" si="18"/>
        <v>0</v>
      </c>
      <c r="O97" s="56">
        <f t="shared" si="18"/>
        <v>0</v>
      </c>
    </row>
    <row r="98" spans="1:15" ht="12.75">
      <c r="A98" s="17">
        <v>395</v>
      </c>
      <c r="B98" s="29" t="s">
        <v>106</v>
      </c>
      <c r="C98" s="30">
        <v>79476</v>
      </c>
      <c r="D98" s="30">
        <v>0</v>
      </c>
      <c r="E98" s="30">
        <v>38380</v>
      </c>
      <c r="F98" s="30">
        <v>7687</v>
      </c>
      <c r="G98" s="30">
        <v>0</v>
      </c>
      <c r="H98" s="30">
        <v>0</v>
      </c>
      <c r="I98" s="31">
        <f t="shared" si="17"/>
        <v>125543</v>
      </c>
      <c r="J98" s="32">
        <f t="shared" si="18"/>
        <v>0.6330579960650933</v>
      </c>
      <c r="K98" s="32">
        <f t="shared" si="18"/>
        <v>0</v>
      </c>
      <c r="L98" s="32">
        <f t="shared" si="18"/>
        <v>0.3057119871279163</v>
      </c>
      <c r="M98" s="32">
        <f t="shared" si="18"/>
        <v>0.06123001680699043</v>
      </c>
      <c r="N98" s="32">
        <f t="shared" si="18"/>
        <v>0</v>
      </c>
      <c r="O98" s="32">
        <f t="shared" si="18"/>
        <v>0</v>
      </c>
    </row>
    <row r="99" spans="1:15" ht="12.75">
      <c r="A99" s="33">
        <v>396</v>
      </c>
      <c r="B99" s="29" t="s">
        <v>107</v>
      </c>
      <c r="C99" s="30">
        <v>622762</v>
      </c>
      <c r="D99" s="30">
        <v>30519337</v>
      </c>
      <c r="E99" s="30">
        <v>1673</v>
      </c>
      <c r="F99" s="30">
        <v>15494</v>
      </c>
      <c r="G99" s="30">
        <v>0</v>
      </c>
      <c r="H99" s="30">
        <v>0</v>
      </c>
      <c r="I99" s="31">
        <f t="shared" si="17"/>
        <v>31159266</v>
      </c>
      <c r="J99" s="32">
        <f t="shared" si="18"/>
        <v>0.01998641431412409</v>
      </c>
      <c r="K99" s="32">
        <f t="shared" si="18"/>
        <v>0.9794626420275754</v>
      </c>
      <c r="L99" s="32">
        <f t="shared" si="18"/>
        <v>5.369189376925631E-05</v>
      </c>
      <c r="M99" s="32">
        <f t="shared" si="18"/>
        <v>0.0004972517645312955</v>
      </c>
      <c r="N99" s="32">
        <f t="shared" si="18"/>
        <v>0</v>
      </c>
      <c r="O99" s="32">
        <f t="shared" si="18"/>
        <v>0</v>
      </c>
    </row>
    <row r="100" spans="1:15" ht="12.75">
      <c r="A100" s="33">
        <v>397</v>
      </c>
      <c r="B100" s="29" t="s">
        <v>108</v>
      </c>
      <c r="C100" s="30">
        <v>141353</v>
      </c>
      <c r="D100" s="30">
        <v>0</v>
      </c>
      <c r="E100" s="30">
        <v>262389</v>
      </c>
      <c r="F100" s="30">
        <v>110006</v>
      </c>
      <c r="G100" s="30">
        <v>0</v>
      </c>
      <c r="H100" s="30">
        <v>0</v>
      </c>
      <c r="I100" s="31">
        <f t="shared" si="17"/>
        <v>513748</v>
      </c>
      <c r="J100" s="32">
        <f t="shared" si="18"/>
        <v>0.27514073047486315</v>
      </c>
      <c r="K100" s="32">
        <f t="shared" si="18"/>
        <v>0</v>
      </c>
      <c r="L100" s="32">
        <f t="shared" si="18"/>
        <v>0.5107348349774598</v>
      </c>
      <c r="M100" s="32">
        <f t="shared" si="18"/>
        <v>0.21412443454767707</v>
      </c>
      <c r="N100" s="32">
        <f t="shared" si="18"/>
        <v>0</v>
      </c>
      <c r="O100" s="32">
        <f t="shared" si="18"/>
        <v>0</v>
      </c>
    </row>
    <row r="101" spans="1:15" ht="12.75">
      <c r="A101" s="33">
        <v>398</v>
      </c>
      <c r="B101" s="29" t="s">
        <v>109</v>
      </c>
      <c r="C101" s="30">
        <v>44089</v>
      </c>
      <c r="D101" s="30">
        <v>0</v>
      </c>
      <c r="E101" s="30">
        <v>58373</v>
      </c>
      <c r="F101" s="30">
        <v>0</v>
      </c>
      <c r="G101" s="30">
        <v>0</v>
      </c>
      <c r="H101" s="30">
        <v>0</v>
      </c>
      <c r="I101" s="31">
        <f t="shared" si="17"/>
        <v>102462</v>
      </c>
      <c r="J101" s="32">
        <f t="shared" si="18"/>
        <v>0.4302961097772833</v>
      </c>
      <c r="K101" s="32">
        <f t="shared" si="18"/>
        <v>0</v>
      </c>
      <c r="L101" s="32">
        <f t="shared" si="18"/>
        <v>0.5697038902227167</v>
      </c>
      <c r="M101" s="32">
        <f t="shared" si="18"/>
        <v>0</v>
      </c>
      <c r="N101" s="32">
        <f t="shared" si="18"/>
        <v>0</v>
      </c>
      <c r="O101" s="32">
        <f t="shared" si="18"/>
        <v>0</v>
      </c>
    </row>
    <row r="102" spans="1:15" ht="12.75">
      <c r="A102" s="33">
        <v>398</v>
      </c>
      <c r="B102" s="29" t="s">
        <v>110</v>
      </c>
      <c r="C102" s="30">
        <v>178629</v>
      </c>
      <c r="D102" s="30">
        <v>0</v>
      </c>
      <c r="E102" s="30">
        <v>271606</v>
      </c>
      <c r="F102" s="30">
        <v>0</v>
      </c>
      <c r="G102" s="30">
        <v>0</v>
      </c>
      <c r="H102" s="30">
        <v>0</v>
      </c>
      <c r="I102" s="31">
        <f t="shared" si="17"/>
        <v>450235</v>
      </c>
      <c r="J102" s="32">
        <f t="shared" si="18"/>
        <v>0.3967461436805224</v>
      </c>
      <c r="K102" s="32">
        <f t="shared" si="18"/>
        <v>0</v>
      </c>
      <c r="L102" s="32">
        <f t="shared" si="18"/>
        <v>0.6032538563194776</v>
      </c>
      <c r="M102" s="32">
        <f t="shared" si="18"/>
        <v>0</v>
      </c>
      <c r="N102" s="32">
        <f t="shared" si="18"/>
        <v>0</v>
      </c>
      <c r="O102" s="32">
        <f t="shared" si="18"/>
        <v>0</v>
      </c>
    </row>
    <row r="103" spans="1:15" ht="12.75">
      <c r="A103" s="21">
        <v>399</v>
      </c>
      <c r="B103" s="5" t="s">
        <v>111</v>
      </c>
      <c r="C103" s="54">
        <v>233021</v>
      </c>
      <c r="D103" s="54">
        <v>0</v>
      </c>
      <c r="E103" s="54">
        <v>0</v>
      </c>
      <c r="F103" s="54">
        <v>0</v>
      </c>
      <c r="G103" s="54">
        <v>0</v>
      </c>
      <c r="H103" s="54">
        <v>0</v>
      </c>
      <c r="I103" s="55">
        <f t="shared" si="17"/>
        <v>233021</v>
      </c>
      <c r="J103" s="56">
        <f t="shared" si="18"/>
        <v>1</v>
      </c>
      <c r="K103" s="56">
        <f t="shared" si="18"/>
        <v>0</v>
      </c>
      <c r="L103" s="56">
        <f t="shared" si="18"/>
        <v>0</v>
      </c>
      <c r="M103" s="56">
        <f t="shared" si="18"/>
        <v>0</v>
      </c>
      <c r="N103" s="56">
        <f t="shared" si="18"/>
        <v>0</v>
      </c>
      <c r="O103" s="56">
        <f t="shared" si="18"/>
        <v>0</v>
      </c>
    </row>
    <row r="104" spans="1:15" ht="12.75">
      <c r="A104" s="14"/>
      <c r="B104" s="15" t="s">
        <v>112</v>
      </c>
      <c r="C104" s="16">
        <f aca="true" t="shared" si="19" ref="C104:I104">SUM(C86:C103)</f>
        <v>2887967</v>
      </c>
      <c r="D104" s="16">
        <f t="shared" si="19"/>
        <v>30893387</v>
      </c>
      <c r="E104" s="16">
        <f t="shared" si="19"/>
        <v>1209433</v>
      </c>
      <c r="F104" s="16">
        <f t="shared" si="19"/>
        <v>389600</v>
      </c>
      <c r="G104" s="16">
        <f t="shared" si="19"/>
        <v>0</v>
      </c>
      <c r="H104" s="16">
        <f t="shared" si="19"/>
        <v>0</v>
      </c>
      <c r="I104" s="13">
        <f t="shared" si="19"/>
        <v>35380387</v>
      </c>
      <c r="J104" s="27">
        <f aca="true" t="shared" si="20" ref="J104:O104">C104/$I104</f>
        <v>0.08162621285063953</v>
      </c>
      <c r="K104" s="28">
        <f t="shared" si="20"/>
        <v>0.8731783233462087</v>
      </c>
      <c r="L104" s="26">
        <f t="shared" si="20"/>
        <v>0.034183713140277405</v>
      </c>
      <c r="M104" s="27">
        <f t="shared" si="20"/>
        <v>0.01101175066287432</v>
      </c>
      <c r="N104" s="28">
        <f t="shared" si="20"/>
        <v>0</v>
      </c>
      <c r="O104" s="26">
        <f t="shared" si="20"/>
        <v>0</v>
      </c>
    </row>
    <row r="105" spans="1:15" ht="12.75">
      <c r="A105" s="9"/>
      <c r="B105" s="10"/>
      <c r="C105" s="10"/>
      <c r="D105" s="10"/>
      <c r="E105" s="10"/>
      <c r="F105" s="10"/>
      <c r="G105" s="10"/>
      <c r="H105" s="10"/>
      <c r="I105" s="10"/>
      <c r="J105" s="11"/>
      <c r="K105" s="11"/>
      <c r="L105" s="11"/>
      <c r="M105" s="11"/>
      <c r="N105" s="11"/>
      <c r="O105" s="12"/>
    </row>
    <row r="106" spans="1:15" ht="13.5" thickBot="1">
      <c r="A106" s="22"/>
      <c r="B106" s="23" t="s">
        <v>113</v>
      </c>
      <c r="C106" s="24">
        <f>C104+C84+C75+C71</f>
        <v>269717373</v>
      </c>
      <c r="D106" s="24">
        <f aca="true" t="shared" si="21" ref="D106:I106">D104+D84+D75+D71</f>
        <v>94554772</v>
      </c>
      <c r="E106" s="24">
        <f t="shared" si="21"/>
        <v>50351876</v>
      </c>
      <c r="F106" s="24">
        <f t="shared" si="21"/>
        <v>177036164</v>
      </c>
      <c r="G106" s="24">
        <f t="shared" si="21"/>
        <v>301372</v>
      </c>
      <c r="H106" s="24">
        <f t="shared" si="21"/>
        <v>10360836</v>
      </c>
      <c r="I106" s="25">
        <f t="shared" si="21"/>
        <v>602322393</v>
      </c>
      <c r="J106" s="8">
        <f aca="true" t="shared" si="22" ref="J106:O106">C106/$I106</f>
        <v>0.4477956923643714</v>
      </c>
      <c r="K106" s="8">
        <f t="shared" si="22"/>
        <v>0.15698365708943515</v>
      </c>
      <c r="L106" s="8">
        <f t="shared" si="22"/>
        <v>0.08359622120175765</v>
      </c>
      <c r="M106" s="8">
        <f t="shared" si="22"/>
        <v>0.293922600350673</v>
      </c>
      <c r="N106" s="8">
        <f t="shared" si="22"/>
        <v>0.0005003499844974218</v>
      </c>
      <c r="O106" s="8">
        <f t="shared" si="22"/>
        <v>0.017201479009265393</v>
      </c>
    </row>
    <row r="107" ht="13.5" thickTop="1"/>
  </sheetData>
  <mergeCells count="3">
    <mergeCell ref="C1:I1"/>
    <mergeCell ref="J1:O1"/>
    <mergeCell ref="A1:B1"/>
  </mergeCells>
  <printOptions horizontalCentered="1"/>
  <pageMargins left="0.25" right="0.25" top="1" bottom="0.5" header="0.5" footer="0.5"/>
  <pageSetup horizontalDpi="600" verticalDpi="600" orientation="portrait" paperSize="5" scale="80" r:id="rId1"/>
  <rowBreaks count="1" manualBreakCount="1">
    <brk id="72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2008-10-17T14:30:31Z</cp:lastPrinted>
  <dcterms:created xsi:type="dcterms:W3CDTF">2003-11-24T19:14:29Z</dcterms:created>
  <dcterms:modified xsi:type="dcterms:W3CDTF">2008-10-17T14:30:32Z</dcterms:modified>
  <cp:category/>
  <cp:version/>
  <cp:contentType/>
  <cp:contentStatus/>
</cp:coreProperties>
</file>