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300 - Prof &amp; Tech - by fund" sheetId="1" r:id="rId1"/>
  </sheets>
  <definedNames>
    <definedName name="_xlnm.Print_Titles" localSheetId="0">'Obj300 - Prof &amp; Tech - by fund'!$A:$B,'Obj300 - Prof &amp; Tech - by fund'!$1:$2</definedName>
  </definedNames>
  <calcPr fullCalcOnLoad="1"/>
</workbook>
</file>

<file path=xl/sharedStrings.xml><?xml version="1.0" encoding="utf-8"?>
<sst xmlns="http://schemas.openxmlformats.org/spreadsheetml/2006/main" count="118" uniqueCount="117">
  <si>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</si>
  <si>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</si>
  <si>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</si>
  <si>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</si>
  <si>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</si>
  <si>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</si>
  <si>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</si>
  <si>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</si>
  <si>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Purchased Professional &amp; Technical Services Expenditures</t>
  </si>
  <si>
    <t>Percent              General Funds</t>
  </si>
  <si>
    <t xml:space="preserve">Percent              Special Fund Federal </t>
  </si>
  <si>
    <t>Percent             NCLB Federal Funds</t>
  </si>
  <si>
    <t>Percent             Other Special Funds</t>
  </si>
  <si>
    <t>Percent            Debt Service Funds</t>
  </si>
  <si>
    <t>Percent                Capital Project Funds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</si>
  <si>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</si>
  <si>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</si>
  <si>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</si>
  <si>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</si>
  <si>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</si>
  <si>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</si>
  <si>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</si>
  <si>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</si>
  <si>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</si>
  <si>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</si>
  <si>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</si>
  <si>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</si>
  <si>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</si>
  <si>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</si>
  <si>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</si>
  <si>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</si>
  <si>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</si>
  <si>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</si>
  <si>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</si>
  <si>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</si>
  <si>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</si>
  <si>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</si>
  <si>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</si>
  <si>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</si>
  <si>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</si>
  <si>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</si>
  <si>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</si>
  <si>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</si>
  <si>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</si>
  <si>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</si>
  <si>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</si>
  <si>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</si>
  <si>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</si>
  <si>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</si>
  <si>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</si>
  <si>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</si>
  <si>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</si>
  <si>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</si>
  <si>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</si>
  <si>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</si>
  <si>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</si>
  <si>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</si>
  <si>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</si>
  <si>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</si>
  <si>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</si>
  <si>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</si>
  <si>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</si>
  <si>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</si>
  <si>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</si>
  <si>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</si>
  <si>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</si>
  <si>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</si>
  <si>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</si>
  <si>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</si>
  <si>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</si>
  <si>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</si>
  <si>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</si>
  <si>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</si>
  <si>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</si>
  <si>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</si>
  <si>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</si>
  <si>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</si>
  <si>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</si>
  <si>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</si>
  <si>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</si>
  <si>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</si>
  <si>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</si>
  <si>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</si>
  <si>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</si>
  <si>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</si>
  <si>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</si>
  <si>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</si>
  <si>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</si>
  <si>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</si>
  <si>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</si>
  <si>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</si>
  <si>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</si>
  <si>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</si>
  <si>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</si>
  <si>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</si>
  <si>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</si>
  <si>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</si>
  <si>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</si>
  <si>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</si>
  <si>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</si>
  <si>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</si>
  <si>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</si>
  <si>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</si>
  <si>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</si>
  <si>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</si>
  <si>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</si>
  <si>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</si>
  <si>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</si>
  <si>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</si>
  <si>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</si>
  <si>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</si>
  <si>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</si>
  <si>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</si>
  <si>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</si>
  <si>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Total Districts</t>
  </si>
  <si>
    <t>2006-2007</t>
  </si>
  <si>
    <t>Purchased Professional and Technical Services - 
Object Code 300 - Expenditures by Fund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</si>
</sst>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3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4" fillId="0" borderId="5" xfId="0" applyNumberFormat="1" applyFont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0" borderId="4" xfId="0" applyFont="1" applyBorder="1" applyAlignment="1">
      <alignment/>
    </xf>
    <xf numFmtId="0" fontId="4" fillId="0" borderId="8" xfId="0" applyFont="1" applyBorder="1" applyAlignment="1">
      <alignment horizontal="left"/>
    </xf>
    <xf numFmtId="164" fontId="4" fillId="0" borderId="3" xfId="0" applyNumberFormat="1" applyFont="1" applyBorder="1" applyAlignment="1">
      <alignment/>
    </xf>
    <xf numFmtId="0" fontId="1" fillId="0" borderId="9" xfId="19" applyFont="1" applyFill="1" applyBorder="1" applyAlignment="1">
      <alignment horizontal="righ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left" wrapText="1"/>
      <protection/>
    </xf>
    <xf numFmtId="0" fontId="1" fillId="0" borderId="11" xfId="19" applyFont="1" applyFill="1" applyBorder="1" applyAlignment="1">
      <alignment horizontal="right" wrapText="1"/>
      <protection/>
    </xf>
    <xf numFmtId="164" fontId="4" fillId="2" borderId="3" xfId="0" applyNumberFormat="1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164" fontId="4" fillId="0" borderId="16" xfId="0" applyNumberFormat="1" applyFont="1" applyBorder="1" applyAlignment="1">
      <alignment/>
    </xf>
    <xf numFmtId="164" fontId="4" fillId="2" borderId="16" xfId="0" applyNumberFormat="1" applyFont="1" applyFill="1" applyBorder="1" applyAlignment="1">
      <alignment/>
    </xf>
    <xf numFmtId="10" fontId="4" fillId="0" borderId="17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1" fillId="0" borderId="19" xfId="19" applyFont="1" applyFill="1" applyBorder="1" applyAlignment="1">
      <alignment wrapText="1"/>
      <protection/>
    </xf>
    <xf numFmtId="164" fontId="1" fillId="0" borderId="19" xfId="19" applyNumberFormat="1" applyFont="1" applyFill="1" applyBorder="1" applyAlignment="1">
      <alignment horizontal="right" wrapText="1"/>
      <protection/>
    </xf>
    <xf numFmtId="164" fontId="1" fillId="2" borderId="19" xfId="19" applyNumberFormat="1" applyFont="1" applyFill="1" applyBorder="1" applyAlignment="1">
      <alignment horizontal="right" wrapText="1"/>
      <protection/>
    </xf>
    <xf numFmtId="10" fontId="1" fillId="0" borderId="19" xfId="19" applyNumberFormat="1" applyFont="1" applyFill="1" applyBorder="1" applyAlignment="1">
      <alignment horizontal="right" wrapText="1"/>
      <protection/>
    </xf>
    <xf numFmtId="0" fontId="1" fillId="0" borderId="19" xfId="19" applyFont="1" applyFill="1" applyBorder="1" applyAlignment="1">
      <alignment horizontal="right" wrapText="1"/>
      <protection/>
    </xf>
    <xf numFmtId="0" fontId="1" fillId="0" borderId="20" xfId="19" applyFont="1" applyFill="1" applyBorder="1" applyAlignment="1">
      <alignment horizontal="right" wrapText="1"/>
      <protection/>
    </xf>
    <xf numFmtId="164" fontId="3" fillId="0" borderId="1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0" fontId="1" fillId="0" borderId="21" xfId="19" applyFont="1" applyFill="1" applyBorder="1" applyAlignment="1">
      <alignment horizontal="right" wrapText="1"/>
      <protection/>
    </xf>
    <xf numFmtId="164" fontId="1" fillId="0" borderId="20" xfId="19" applyNumberFormat="1" applyFont="1" applyFill="1" applyBorder="1" applyAlignment="1">
      <alignment horizontal="right" wrapText="1"/>
      <protection/>
    </xf>
    <xf numFmtId="164" fontId="1" fillId="2" borderId="20" xfId="19" applyNumberFormat="1" applyFont="1" applyFill="1" applyBorder="1" applyAlignment="1">
      <alignment horizontal="right" wrapText="1"/>
      <protection/>
    </xf>
    <xf numFmtId="10" fontId="1" fillId="0" borderId="20" xfId="19" applyNumberFormat="1" applyFont="1" applyFill="1" applyBorder="1" applyAlignment="1">
      <alignment horizontal="right" wrapText="1"/>
      <protection/>
    </xf>
    <xf numFmtId="164" fontId="1" fillId="0" borderId="21" xfId="19" applyNumberFormat="1" applyFont="1" applyFill="1" applyBorder="1" applyAlignment="1">
      <alignment horizontal="right" wrapText="1"/>
      <protection/>
    </xf>
    <xf numFmtId="164" fontId="1" fillId="2" borderId="21" xfId="19" applyNumberFormat="1" applyFont="1" applyFill="1" applyBorder="1" applyAlignment="1">
      <alignment horizontal="right" wrapText="1"/>
      <protection/>
    </xf>
    <xf numFmtId="10" fontId="1" fillId="0" borderId="21" xfId="19" applyNumberFormat="1" applyFont="1" applyFill="1" applyBorder="1" applyAlignment="1">
      <alignment horizontal="right" wrapText="1"/>
      <protection/>
    </xf>
    <xf numFmtId="0" fontId="1" fillId="0" borderId="22" xfId="19" applyFont="1" applyFill="1" applyBorder="1" applyAlignment="1">
      <alignment horizontal="left" wrapText="1"/>
      <protection/>
    </xf>
    <xf numFmtId="0" fontId="3" fillId="0" borderId="23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3" fillId="3" borderId="23" xfId="0" applyFont="1" applyFill="1" applyBorder="1" applyAlignment="1">
      <alignment/>
    </xf>
    <xf numFmtId="164" fontId="3" fillId="3" borderId="12" xfId="0" applyNumberFormat="1" applyFont="1" applyFill="1" applyBorder="1" applyAlignment="1">
      <alignment/>
    </xf>
    <xf numFmtId="10" fontId="3" fillId="3" borderId="12" xfId="0" applyNumberFormat="1" applyFont="1" applyFill="1" applyBorder="1" applyAlignment="1">
      <alignment/>
    </xf>
    <xf numFmtId="0" fontId="1" fillId="0" borderId="21" xfId="19" applyFont="1" applyFill="1" applyBorder="1" applyAlignment="1">
      <alignment wrapText="1"/>
      <protection/>
    </xf>
    <xf numFmtId="164" fontId="1" fillId="0" borderId="1" xfId="19" applyNumberFormat="1" applyFont="1" applyFill="1" applyBorder="1" applyAlignment="1">
      <alignment horizontal="right" wrapText="1"/>
      <protection/>
    </xf>
    <xf numFmtId="164" fontId="1" fillId="2" borderId="1" xfId="19" applyNumberFormat="1" applyFont="1" applyFill="1" applyBorder="1" applyAlignment="1">
      <alignment horizontal="right" wrapText="1"/>
      <protection/>
    </xf>
    <xf numFmtId="10" fontId="1" fillId="0" borderId="1" xfId="19" applyNumberFormat="1" applyFont="1" applyFill="1" applyBorder="1" applyAlignment="1">
      <alignment horizontal="right" wrapText="1"/>
      <protection/>
    </xf>
    <xf numFmtId="164" fontId="4" fillId="0" borderId="3" xfId="0" applyNumberFormat="1" applyFont="1" applyFill="1" applyBorder="1" applyAlignment="1">
      <alignment/>
    </xf>
    <xf numFmtId="10" fontId="4" fillId="0" borderId="3" xfId="0" applyNumberFormat="1" applyFont="1" applyFill="1" applyBorder="1" applyAlignment="1">
      <alignment/>
    </xf>
    <xf numFmtId="0" fontId="1" fillId="0" borderId="24" xfId="19" applyFont="1" applyFill="1" applyBorder="1" applyAlignment="1">
      <alignment horizontal="left" wrapText="1"/>
      <protection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3" sqref="N13"/>
    </sheetView>
  </sheetViews>
  <sheetFormatPr defaultColWidth="9.140625" defaultRowHeight="12.75"/>
  <cols>
    <col min="1" max="1" width="4.00390625" style="1" bestFit="1" customWidth="1"/>
    <col min="2" max="2" width="34.7109375" style="1" customWidth="1"/>
    <col min="3" max="3" width="11.8515625" style="1" bestFit="1" customWidth="1"/>
    <col min="4" max="4" width="10.57421875" style="1" bestFit="1" customWidth="1"/>
    <col min="5" max="5" width="13.28125" style="1" bestFit="1" customWidth="1"/>
    <col min="6" max="6" width="12.8515625" style="1" bestFit="1" customWidth="1"/>
    <col min="7" max="7" width="12.140625" style="1" bestFit="1" customWidth="1"/>
    <col min="8" max="8" width="13.2812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62" customFormat="1" ht="72.75" customHeight="1">
      <c r="A1" s="60" t="s">
        <v>115</v>
      </c>
      <c r="B1" s="60"/>
      <c r="C1" s="61" t="s">
        <v>116</v>
      </c>
      <c r="D1" s="60"/>
      <c r="E1" s="60"/>
      <c r="F1" s="60"/>
      <c r="G1" s="60"/>
      <c r="H1" s="60"/>
      <c r="I1" s="60"/>
      <c r="J1" s="61" t="s">
        <v>116</v>
      </c>
      <c r="K1" s="60"/>
      <c r="L1" s="60"/>
      <c r="M1" s="60"/>
      <c r="N1" s="60"/>
      <c r="O1" s="60"/>
    </row>
    <row r="2" spans="1:15" ht="63.75">
      <c r="A2" s="3" t="s">
        <v>0</v>
      </c>
      <c r="B2" s="3" t="s">
        <v>6</v>
      </c>
      <c r="C2" s="6" t="s">
        <v>1</v>
      </c>
      <c r="D2" s="6" t="s">
        <v>2</v>
      </c>
      <c r="E2" s="6" t="s">
        <v>7</v>
      </c>
      <c r="F2" s="6" t="s">
        <v>3</v>
      </c>
      <c r="G2" s="6" t="s">
        <v>4</v>
      </c>
      <c r="H2" s="6" t="s">
        <v>5</v>
      </c>
      <c r="I2" s="7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ht="12.75">
      <c r="A3" s="29">
        <v>1</v>
      </c>
      <c r="B3" s="29" t="s">
        <v>15</v>
      </c>
      <c r="C3" s="30">
        <v>709203</v>
      </c>
      <c r="D3" s="30">
        <v>156142</v>
      </c>
      <c r="E3" s="30">
        <v>22285</v>
      </c>
      <c r="F3" s="30">
        <v>89497</v>
      </c>
      <c r="G3" s="30">
        <v>33980</v>
      </c>
      <c r="H3" s="30">
        <v>39801</v>
      </c>
      <c r="I3" s="31">
        <f>SUM(C3:H3)</f>
        <v>1050908</v>
      </c>
      <c r="J3" s="32">
        <f aca="true" t="shared" si="0" ref="J3:O3">C3/$I3</f>
        <v>0.6748478458628158</v>
      </c>
      <c r="K3" s="32">
        <f t="shared" si="0"/>
        <v>0.14857818191506772</v>
      </c>
      <c r="L3" s="32">
        <f t="shared" si="0"/>
        <v>0.021205471839590144</v>
      </c>
      <c r="M3" s="32">
        <f t="shared" si="0"/>
        <v>0.08516159359334975</v>
      </c>
      <c r="N3" s="32">
        <f t="shared" si="0"/>
        <v>0.03233394359924941</v>
      </c>
      <c r="O3" s="32">
        <f t="shared" si="0"/>
        <v>0.03787296318992719</v>
      </c>
    </row>
    <row r="4" spans="1:15" ht="12.75">
      <c r="A4" s="33">
        <v>2</v>
      </c>
      <c r="B4" s="29" t="s">
        <v>16</v>
      </c>
      <c r="C4" s="30">
        <v>533620</v>
      </c>
      <c r="D4" s="30">
        <v>260256</v>
      </c>
      <c r="E4" s="30">
        <v>37654</v>
      </c>
      <c r="F4" s="30">
        <v>53950</v>
      </c>
      <c r="G4" s="30">
        <v>73669</v>
      </c>
      <c r="H4" s="30">
        <v>0</v>
      </c>
      <c r="I4" s="31">
        <f aca="true" t="shared" si="1" ref="I4:I67">SUM(C4:H4)</f>
        <v>959149</v>
      </c>
      <c r="J4" s="32">
        <f aca="true" t="shared" si="2" ref="J4:J67">C4/$I4</f>
        <v>0.5563473454072307</v>
      </c>
      <c r="K4" s="32">
        <f aca="true" t="shared" si="3" ref="K4:K67">D4/$I4</f>
        <v>0.2713405320758297</v>
      </c>
      <c r="L4" s="32">
        <f aca="true" t="shared" si="4" ref="L4:L67">E4/$I4</f>
        <v>0.03925771699704634</v>
      </c>
      <c r="M4" s="32">
        <f aca="true" t="shared" si="5" ref="M4:M67">F4/$I4</f>
        <v>0.05624777797818691</v>
      </c>
      <c r="N4" s="32">
        <f aca="true" t="shared" si="6" ref="N4:N67">G4/$I4</f>
        <v>0.07680662754170624</v>
      </c>
      <c r="O4" s="32">
        <f aca="true" t="shared" si="7" ref="O4:O67">H4/$I4</f>
        <v>0</v>
      </c>
    </row>
    <row r="5" spans="1:15" ht="12.75">
      <c r="A5" s="33">
        <v>3</v>
      </c>
      <c r="B5" s="29" t="s">
        <v>17</v>
      </c>
      <c r="C5" s="30">
        <v>1951651</v>
      </c>
      <c r="D5" s="30">
        <v>108683</v>
      </c>
      <c r="E5" s="30">
        <v>234377</v>
      </c>
      <c r="F5" s="30">
        <v>410292</v>
      </c>
      <c r="G5" s="30">
        <v>329809</v>
      </c>
      <c r="H5" s="30">
        <v>616022</v>
      </c>
      <c r="I5" s="31">
        <f t="shared" si="1"/>
        <v>3650834</v>
      </c>
      <c r="J5" s="32">
        <f t="shared" si="2"/>
        <v>0.5345767569821033</v>
      </c>
      <c r="K5" s="32">
        <f t="shared" si="3"/>
        <v>0.029769362288178537</v>
      </c>
      <c r="L5" s="32">
        <f t="shared" si="4"/>
        <v>0.06419820786154616</v>
      </c>
      <c r="M5" s="32">
        <f t="shared" si="5"/>
        <v>0.1123830883573452</v>
      </c>
      <c r="N5" s="32">
        <f t="shared" si="6"/>
        <v>0.0903379885253616</v>
      </c>
      <c r="O5" s="32">
        <f t="shared" si="7"/>
        <v>0.16873459598546525</v>
      </c>
    </row>
    <row r="6" spans="1:15" ht="12.75">
      <c r="A6" s="33">
        <v>4</v>
      </c>
      <c r="B6" s="29" t="s">
        <v>18</v>
      </c>
      <c r="C6" s="30">
        <v>449868</v>
      </c>
      <c r="D6" s="30">
        <v>357519</v>
      </c>
      <c r="E6" s="30">
        <v>9246</v>
      </c>
      <c r="F6" s="30">
        <v>8698</v>
      </c>
      <c r="G6" s="30">
        <v>8322</v>
      </c>
      <c r="H6" s="30">
        <v>57533</v>
      </c>
      <c r="I6" s="31">
        <f t="shared" si="1"/>
        <v>891186</v>
      </c>
      <c r="J6" s="32">
        <f t="shared" si="2"/>
        <v>0.5047969784085478</v>
      </c>
      <c r="K6" s="32">
        <f t="shared" si="3"/>
        <v>0.40117214588200445</v>
      </c>
      <c r="L6" s="32">
        <f t="shared" si="4"/>
        <v>0.010374938565013364</v>
      </c>
      <c r="M6" s="32">
        <f t="shared" si="5"/>
        <v>0.009760027648549236</v>
      </c>
      <c r="N6" s="32">
        <f t="shared" si="6"/>
        <v>0.009338117968639544</v>
      </c>
      <c r="O6" s="32">
        <f t="shared" si="7"/>
        <v>0.06455779152724571</v>
      </c>
    </row>
    <row r="7" spans="1:15" ht="12.75">
      <c r="A7" s="34">
        <v>5</v>
      </c>
      <c r="B7" s="17" t="s">
        <v>19</v>
      </c>
      <c r="C7" s="35">
        <v>540490</v>
      </c>
      <c r="D7" s="35">
        <v>103072</v>
      </c>
      <c r="E7" s="35">
        <v>13994</v>
      </c>
      <c r="F7" s="35">
        <v>105358</v>
      </c>
      <c r="G7" s="35">
        <v>2609</v>
      </c>
      <c r="H7" s="35">
        <v>0</v>
      </c>
      <c r="I7" s="2">
        <f t="shared" si="1"/>
        <v>765523</v>
      </c>
      <c r="J7" s="36">
        <f t="shared" si="2"/>
        <v>0.7060401842923073</v>
      </c>
      <c r="K7" s="36">
        <f t="shared" si="3"/>
        <v>0.1346425907516822</v>
      </c>
      <c r="L7" s="36">
        <f t="shared" si="4"/>
        <v>0.018280312936384668</v>
      </c>
      <c r="M7" s="36">
        <f t="shared" si="5"/>
        <v>0.13762878450418864</v>
      </c>
      <c r="N7" s="36">
        <f t="shared" si="6"/>
        <v>0.0034081275154371586</v>
      </c>
      <c r="O7" s="36">
        <f t="shared" si="7"/>
        <v>0</v>
      </c>
    </row>
    <row r="8" spans="1:15" ht="12.75">
      <c r="A8" s="37">
        <v>6</v>
      </c>
      <c r="B8" s="29" t="s">
        <v>20</v>
      </c>
      <c r="C8" s="30">
        <v>667671</v>
      </c>
      <c r="D8" s="30">
        <v>238828</v>
      </c>
      <c r="E8" s="30">
        <v>46928</v>
      </c>
      <c r="F8" s="30">
        <v>2131</v>
      </c>
      <c r="G8" s="30">
        <v>7883</v>
      </c>
      <c r="H8" s="30">
        <v>31192</v>
      </c>
      <c r="I8" s="31">
        <f t="shared" si="1"/>
        <v>994633</v>
      </c>
      <c r="J8" s="32">
        <f t="shared" si="2"/>
        <v>0.6712737260879138</v>
      </c>
      <c r="K8" s="32">
        <f t="shared" si="3"/>
        <v>0.2401167063630505</v>
      </c>
      <c r="L8" s="32">
        <f t="shared" si="4"/>
        <v>0.0471812216164153</v>
      </c>
      <c r="M8" s="32">
        <f t="shared" si="5"/>
        <v>0.002142498791011358</v>
      </c>
      <c r="N8" s="32">
        <f t="shared" si="6"/>
        <v>0.007925536353609824</v>
      </c>
      <c r="O8" s="32">
        <f t="shared" si="7"/>
        <v>0.03136031078799919</v>
      </c>
    </row>
    <row r="9" spans="1:15" ht="12.75">
      <c r="A9" s="33">
        <v>7</v>
      </c>
      <c r="B9" s="29" t="s">
        <v>21</v>
      </c>
      <c r="C9" s="30">
        <v>276705</v>
      </c>
      <c r="D9" s="30">
        <v>109214</v>
      </c>
      <c r="E9" s="30">
        <v>1200</v>
      </c>
      <c r="F9" s="30">
        <v>63139</v>
      </c>
      <c r="G9" s="30">
        <v>3105</v>
      </c>
      <c r="H9" s="30">
        <v>0</v>
      </c>
      <c r="I9" s="31">
        <f t="shared" si="1"/>
        <v>453363</v>
      </c>
      <c r="J9" s="32">
        <f t="shared" si="2"/>
        <v>0.6103387351857121</v>
      </c>
      <c r="K9" s="32">
        <f t="shared" si="3"/>
        <v>0.24089747068022754</v>
      </c>
      <c r="L9" s="32">
        <f t="shared" si="4"/>
        <v>0.0026468856082212267</v>
      </c>
      <c r="M9" s="32">
        <f t="shared" si="5"/>
        <v>0.1392680920145667</v>
      </c>
      <c r="N9" s="32">
        <f t="shared" si="6"/>
        <v>0.006848816511272424</v>
      </c>
      <c r="O9" s="32">
        <f t="shared" si="7"/>
        <v>0</v>
      </c>
    </row>
    <row r="10" spans="1:15" ht="12.75">
      <c r="A10" s="33">
        <v>8</v>
      </c>
      <c r="B10" s="29" t="s">
        <v>22</v>
      </c>
      <c r="C10" s="30">
        <v>307255</v>
      </c>
      <c r="D10" s="30">
        <v>251268</v>
      </c>
      <c r="E10" s="30">
        <v>115626</v>
      </c>
      <c r="F10" s="30">
        <v>398182</v>
      </c>
      <c r="G10" s="30">
        <v>1550</v>
      </c>
      <c r="H10" s="30">
        <v>1797628</v>
      </c>
      <c r="I10" s="31">
        <f t="shared" si="1"/>
        <v>2871509</v>
      </c>
      <c r="J10" s="32">
        <f t="shared" si="2"/>
        <v>0.10700123175654333</v>
      </c>
      <c r="K10" s="32">
        <f t="shared" si="3"/>
        <v>0.08750381767913665</v>
      </c>
      <c r="L10" s="32">
        <f t="shared" si="4"/>
        <v>0.04026663332763366</v>
      </c>
      <c r="M10" s="32">
        <f t="shared" si="5"/>
        <v>0.13866646421794254</v>
      </c>
      <c r="N10" s="32">
        <f t="shared" si="6"/>
        <v>0.0005397858756493537</v>
      </c>
      <c r="O10" s="32">
        <f t="shared" si="7"/>
        <v>0.6260220671430945</v>
      </c>
    </row>
    <row r="11" spans="1:15" ht="12.75">
      <c r="A11" s="33">
        <v>9</v>
      </c>
      <c r="B11" s="29" t="s">
        <v>23</v>
      </c>
      <c r="C11" s="30">
        <v>4505287</v>
      </c>
      <c r="D11" s="30">
        <v>327364</v>
      </c>
      <c r="E11" s="30">
        <v>1206927</v>
      </c>
      <c r="F11" s="30">
        <v>70486</v>
      </c>
      <c r="G11" s="30">
        <v>162438</v>
      </c>
      <c r="H11" s="30">
        <v>2668264</v>
      </c>
      <c r="I11" s="31">
        <f t="shared" si="1"/>
        <v>8940766</v>
      </c>
      <c r="J11" s="32">
        <f t="shared" si="2"/>
        <v>0.5039039160626729</v>
      </c>
      <c r="K11" s="32">
        <f t="shared" si="3"/>
        <v>0.036614759853909606</v>
      </c>
      <c r="L11" s="32">
        <f t="shared" si="4"/>
        <v>0.1349914537523966</v>
      </c>
      <c r="M11" s="32">
        <f t="shared" si="5"/>
        <v>0.007883664554021433</v>
      </c>
      <c r="N11" s="32">
        <f t="shared" si="6"/>
        <v>0.018168241960476318</v>
      </c>
      <c r="O11" s="32">
        <f t="shared" si="7"/>
        <v>0.2984379638165231</v>
      </c>
    </row>
    <row r="12" spans="1:15" ht="12.75">
      <c r="A12" s="34">
        <v>10</v>
      </c>
      <c r="B12" s="17" t="s">
        <v>24</v>
      </c>
      <c r="C12" s="35">
        <v>3254337</v>
      </c>
      <c r="D12" s="35">
        <v>786985</v>
      </c>
      <c r="E12" s="35">
        <v>230629</v>
      </c>
      <c r="F12" s="35">
        <v>6004</v>
      </c>
      <c r="G12" s="35">
        <v>679488</v>
      </c>
      <c r="H12" s="35">
        <v>46091</v>
      </c>
      <c r="I12" s="2">
        <f t="shared" si="1"/>
        <v>5003534</v>
      </c>
      <c r="J12" s="36">
        <f t="shared" si="2"/>
        <v>0.6504076918434051</v>
      </c>
      <c r="K12" s="36">
        <f t="shared" si="3"/>
        <v>0.1572858303750909</v>
      </c>
      <c r="L12" s="36">
        <f t="shared" si="4"/>
        <v>0.04609322131117726</v>
      </c>
      <c r="M12" s="36">
        <f t="shared" si="5"/>
        <v>0.0011999518740154458</v>
      </c>
      <c r="N12" s="36">
        <f t="shared" si="6"/>
        <v>0.1358016154182224</v>
      </c>
      <c r="O12" s="36">
        <f t="shared" si="7"/>
        <v>0.009211689178088926</v>
      </c>
    </row>
    <row r="13" spans="1:15" ht="12.75">
      <c r="A13" s="33">
        <v>11</v>
      </c>
      <c r="B13" s="29" t="s">
        <v>25</v>
      </c>
      <c r="C13" s="30">
        <v>120157</v>
      </c>
      <c r="D13" s="30">
        <v>35271</v>
      </c>
      <c r="E13" s="30">
        <v>33175</v>
      </c>
      <c r="F13" s="30">
        <v>55045</v>
      </c>
      <c r="G13" s="30">
        <v>0</v>
      </c>
      <c r="H13" s="30">
        <v>0</v>
      </c>
      <c r="I13" s="31">
        <f t="shared" si="1"/>
        <v>243648</v>
      </c>
      <c r="J13" s="32">
        <f t="shared" si="2"/>
        <v>0.49315816259521933</v>
      </c>
      <c r="K13" s="32">
        <f t="shared" si="3"/>
        <v>0.1447621158392435</v>
      </c>
      <c r="L13" s="32">
        <f t="shared" si="4"/>
        <v>0.13615954163383243</v>
      </c>
      <c r="M13" s="32">
        <f t="shared" si="5"/>
        <v>0.22592017993170477</v>
      </c>
      <c r="N13" s="32">
        <f t="shared" si="6"/>
        <v>0</v>
      </c>
      <c r="O13" s="32">
        <f t="shared" si="7"/>
        <v>0</v>
      </c>
    </row>
    <row r="14" spans="1:15" ht="12.75">
      <c r="A14" s="33">
        <v>12</v>
      </c>
      <c r="B14" s="29" t="s">
        <v>26</v>
      </c>
      <c r="C14" s="30">
        <v>658237</v>
      </c>
      <c r="D14" s="30">
        <v>0</v>
      </c>
      <c r="E14" s="30">
        <v>0</v>
      </c>
      <c r="F14" s="30">
        <v>0</v>
      </c>
      <c r="G14" s="30">
        <v>53000</v>
      </c>
      <c r="H14" s="30">
        <v>69658</v>
      </c>
      <c r="I14" s="31">
        <f t="shared" si="1"/>
        <v>780895</v>
      </c>
      <c r="J14" s="32">
        <f t="shared" si="2"/>
        <v>0.8429263857496847</v>
      </c>
      <c r="K14" s="32">
        <f t="shared" si="3"/>
        <v>0</v>
      </c>
      <c r="L14" s="32">
        <f t="shared" si="4"/>
        <v>0</v>
      </c>
      <c r="M14" s="32">
        <f t="shared" si="5"/>
        <v>0</v>
      </c>
      <c r="N14" s="32">
        <f t="shared" si="6"/>
        <v>0.06787084050992771</v>
      </c>
      <c r="O14" s="32">
        <f t="shared" si="7"/>
        <v>0.08920277374038763</v>
      </c>
    </row>
    <row r="15" spans="1:15" ht="12.75">
      <c r="A15" s="33">
        <v>13</v>
      </c>
      <c r="B15" s="29" t="s">
        <v>27</v>
      </c>
      <c r="C15" s="30">
        <v>165627</v>
      </c>
      <c r="D15" s="30">
        <v>75143</v>
      </c>
      <c r="E15" s="30">
        <v>12155</v>
      </c>
      <c r="F15" s="30">
        <v>64701</v>
      </c>
      <c r="G15" s="30">
        <v>6639</v>
      </c>
      <c r="H15" s="30">
        <v>0</v>
      </c>
      <c r="I15" s="31">
        <f t="shared" si="1"/>
        <v>324265</v>
      </c>
      <c r="J15" s="32">
        <f t="shared" si="2"/>
        <v>0.5107766795676376</v>
      </c>
      <c r="K15" s="32">
        <f t="shared" si="3"/>
        <v>0.23173330455029065</v>
      </c>
      <c r="L15" s="32">
        <f t="shared" si="4"/>
        <v>0.03748477325644149</v>
      </c>
      <c r="M15" s="32">
        <f t="shared" si="5"/>
        <v>0.19953124759070515</v>
      </c>
      <c r="N15" s="32">
        <f t="shared" si="6"/>
        <v>0.020473995034925137</v>
      </c>
      <c r="O15" s="32">
        <f t="shared" si="7"/>
        <v>0</v>
      </c>
    </row>
    <row r="16" spans="1:15" ht="12.75">
      <c r="A16" s="33">
        <v>14</v>
      </c>
      <c r="B16" s="29" t="s">
        <v>28</v>
      </c>
      <c r="C16" s="30">
        <v>341740</v>
      </c>
      <c r="D16" s="30">
        <v>43063</v>
      </c>
      <c r="E16" s="30">
        <v>46887</v>
      </c>
      <c r="F16" s="30">
        <v>95177</v>
      </c>
      <c r="G16" s="30">
        <v>56686</v>
      </c>
      <c r="H16" s="30">
        <v>91636</v>
      </c>
      <c r="I16" s="31">
        <f t="shared" si="1"/>
        <v>675189</v>
      </c>
      <c r="J16" s="32">
        <f t="shared" si="2"/>
        <v>0.506139762348024</v>
      </c>
      <c r="K16" s="32">
        <f t="shared" si="3"/>
        <v>0.06377917886695429</v>
      </c>
      <c r="L16" s="32">
        <f t="shared" si="4"/>
        <v>0.06944277824431382</v>
      </c>
      <c r="M16" s="32">
        <f t="shared" si="5"/>
        <v>0.1409634931848712</v>
      </c>
      <c r="N16" s="32">
        <f t="shared" si="6"/>
        <v>0.0839557516487976</v>
      </c>
      <c r="O16" s="32">
        <f t="shared" si="7"/>
        <v>0.13571903570703905</v>
      </c>
    </row>
    <row r="17" spans="1:15" ht="12.75">
      <c r="A17" s="34">
        <v>15</v>
      </c>
      <c r="B17" s="17" t="s">
        <v>29</v>
      </c>
      <c r="C17" s="35">
        <v>734205</v>
      </c>
      <c r="D17" s="35">
        <v>36628</v>
      </c>
      <c r="E17" s="35">
        <v>138476</v>
      </c>
      <c r="F17" s="35">
        <v>229731</v>
      </c>
      <c r="G17" s="35">
        <v>0</v>
      </c>
      <c r="H17" s="35">
        <v>0</v>
      </c>
      <c r="I17" s="2">
        <f t="shared" si="1"/>
        <v>1139040</v>
      </c>
      <c r="J17" s="36">
        <f t="shared" si="2"/>
        <v>0.6445822798145807</v>
      </c>
      <c r="K17" s="36">
        <f t="shared" si="3"/>
        <v>0.03215690405955893</v>
      </c>
      <c r="L17" s="36">
        <f t="shared" si="4"/>
        <v>0.12157255232476472</v>
      </c>
      <c r="M17" s="36">
        <f t="shared" si="5"/>
        <v>0.20168826380109567</v>
      </c>
      <c r="N17" s="36">
        <f t="shared" si="6"/>
        <v>0</v>
      </c>
      <c r="O17" s="36">
        <f t="shared" si="7"/>
        <v>0</v>
      </c>
    </row>
    <row r="18" spans="1:15" ht="12.75">
      <c r="A18" s="33">
        <v>16</v>
      </c>
      <c r="B18" s="29" t="s">
        <v>30</v>
      </c>
      <c r="C18" s="30">
        <v>851538</v>
      </c>
      <c r="D18" s="30">
        <v>135070</v>
      </c>
      <c r="E18" s="30">
        <v>124232</v>
      </c>
      <c r="F18" s="30">
        <v>68505</v>
      </c>
      <c r="G18" s="30">
        <v>151371</v>
      </c>
      <c r="H18" s="30">
        <v>239692</v>
      </c>
      <c r="I18" s="31">
        <f t="shared" si="1"/>
        <v>1570408</v>
      </c>
      <c r="J18" s="32">
        <f t="shared" si="2"/>
        <v>0.5422399784005175</v>
      </c>
      <c r="K18" s="32">
        <f t="shared" si="3"/>
        <v>0.08600949562152001</v>
      </c>
      <c r="L18" s="32">
        <f t="shared" si="4"/>
        <v>0.0791081043907061</v>
      </c>
      <c r="M18" s="32">
        <f t="shared" si="5"/>
        <v>0.043622421689140656</v>
      </c>
      <c r="N18" s="32">
        <f t="shared" si="6"/>
        <v>0.09638960066428597</v>
      </c>
      <c r="O18" s="32">
        <f t="shared" si="7"/>
        <v>0.15263039923382968</v>
      </c>
    </row>
    <row r="19" spans="1:15" ht="12.75">
      <c r="A19" s="33">
        <v>17</v>
      </c>
      <c r="B19" s="29" t="s">
        <v>31</v>
      </c>
      <c r="C19" s="30">
        <v>8846419</v>
      </c>
      <c r="D19" s="30">
        <v>1677753</v>
      </c>
      <c r="E19" s="30">
        <v>3925469</v>
      </c>
      <c r="F19" s="30">
        <v>995864</v>
      </c>
      <c r="G19" s="30">
        <v>0</v>
      </c>
      <c r="H19" s="30">
        <v>3247944</v>
      </c>
      <c r="I19" s="31">
        <f t="shared" si="1"/>
        <v>18693449</v>
      </c>
      <c r="J19" s="32">
        <f t="shared" si="2"/>
        <v>0.4732363193116476</v>
      </c>
      <c r="K19" s="32">
        <f t="shared" si="3"/>
        <v>0.08975085336044729</v>
      </c>
      <c r="L19" s="32">
        <f t="shared" si="4"/>
        <v>0.20999169281174385</v>
      </c>
      <c r="M19" s="32">
        <f t="shared" si="5"/>
        <v>0.05327342214911759</v>
      </c>
      <c r="N19" s="32">
        <f t="shared" si="6"/>
        <v>0</v>
      </c>
      <c r="O19" s="32">
        <f t="shared" si="7"/>
        <v>0.17374771236704367</v>
      </c>
    </row>
    <row r="20" spans="1:15" ht="12.75">
      <c r="A20" s="33">
        <v>18</v>
      </c>
      <c r="B20" s="29" t="s">
        <v>32</v>
      </c>
      <c r="C20" s="30">
        <v>365084</v>
      </c>
      <c r="D20" s="30">
        <v>22891</v>
      </c>
      <c r="E20" s="30">
        <v>184621</v>
      </c>
      <c r="F20" s="30">
        <v>1596</v>
      </c>
      <c r="G20" s="30">
        <v>0</v>
      </c>
      <c r="H20" s="30">
        <v>0</v>
      </c>
      <c r="I20" s="31">
        <f t="shared" si="1"/>
        <v>574192</v>
      </c>
      <c r="J20" s="32">
        <f t="shared" si="2"/>
        <v>0.6358221640148243</v>
      </c>
      <c r="K20" s="32">
        <f t="shared" si="3"/>
        <v>0.039866455819656144</v>
      </c>
      <c r="L20" s="32">
        <f t="shared" si="4"/>
        <v>0.32153182210828435</v>
      </c>
      <c r="M20" s="32">
        <f t="shared" si="5"/>
        <v>0.0027795580572352106</v>
      </c>
      <c r="N20" s="32">
        <f t="shared" si="6"/>
        <v>0</v>
      </c>
      <c r="O20" s="32">
        <f t="shared" si="7"/>
        <v>0</v>
      </c>
    </row>
    <row r="21" spans="1:15" ht="12.75">
      <c r="A21" s="33">
        <v>19</v>
      </c>
      <c r="B21" s="29" t="s">
        <v>33</v>
      </c>
      <c r="C21" s="30">
        <v>406819</v>
      </c>
      <c r="D21" s="30">
        <v>80025</v>
      </c>
      <c r="E21" s="30">
        <v>34352</v>
      </c>
      <c r="F21" s="30">
        <v>8128</v>
      </c>
      <c r="G21" s="30">
        <v>0</v>
      </c>
      <c r="H21" s="30">
        <v>0</v>
      </c>
      <c r="I21" s="31">
        <f t="shared" si="1"/>
        <v>529324</v>
      </c>
      <c r="J21" s="32">
        <f t="shared" si="2"/>
        <v>0.7685632996047789</v>
      </c>
      <c r="K21" s="32">
        <f t="shared" si="3"/>
        <v>0.15118339618078908</v>
      </c>
      <c r="L21" s="32">
        <f t="shared" si="4"/>
        <v>0.06489786973573841</v>
      </c>
      <c r="M21" s="32">
        <f t="shared" si="5"/>
        <v>0.015355434478693579</v>
      </c>
      <c r="N21" s="32">
        <f t="shared" si="6"/>
        <v>0</v>
      </c>
      <c r="O21" s="32">
        <f t="shared" si="7"/>
        <v>0</v>
      </c>
    </row>
    <row r="22" spans="1:15" ht="12.75">
      <c r="A22" s="34">
        <v>20</v>
      </c>
      <c r="B22" s="17" t="s">
        <v>34</v>
      </c>
      <c r="C22" s="35">
        <v>565319</v>
      </c>
      <c r="D22" s="35">
        <v>144764</v>
      </c>
      <c r="E22" s="35">
        <v>35393</v>
      </c>
      <c r="F22" s="35">
        <v>24610</v>
      </c>
      <c r="G22" s="35">
        <v>25803</v>
      </c>
      <c r="H22" s="35">
        <v>386</v>
      </c>
      <c r="I22" s="2">
        <f t="shared" si="1"/>
        <v>796275</v>
      </c>
      <c r="J22" s="36">
        <f t="shared" si="2"/>
        <v>0.709954475526671</v>
      </c>
      <c r="K22" s="36">
        <f t="shared" si="3"/>
        <v>0.18180151329628583</v>
      </c>
      <c r="L22" s="36">
        <f t="shared" si="4"/>
        <v>0.04444821198706477</v>
      </c>
      <c r="M22" s="36">
        <f t="shared" si="5"/>
        <v>0.030906407962073404</v>
      </c>
      <c r="N22" s="36">
        <f t="shared" si="6"/>
        <v>0.032404634077423</v>
      </c>
      <c r="O22" s="36">
        <f t="shared" si="7"/>
        <v>0.0004847571504819315</v>
      </c>
    </row>
    <row r="23" spans="1:15" ht="12.75">
      <c r="A23" s="33">
        <v>21</v>
      </c>
      <c r="B23" s="29" t="s">
        <v>35</v>
      </c>
      <c r="C23" s="30">
        <v>291597</v>
      </c>
      <c r="D23" s="30">
        <v>129961</v>
      </c>
      <c r="E23" s="30">
        <v>67292</v>
      </c>
      <c r="F23" s="30">
        <v>4375</v>
      </c>
      <c r="G23" s="30">
        <v>0</v>
      </c>
      <c r="H23" s="30">
        <v>0</v>
      </c>
      <c r="I23" s="31">
        <f t="shared" si="1"/>
        <v>493225</v>
      </c>
      <c r="J23" s="32">
        <f t="shared" si="2"/>
        <v>0.5912048253839526</v>
      </c>
      <c r="K23" s="32">
        <f t="shared" si="3"/>
        <v>0.263492320948857</v>
      </c>
      <c r="L23" s="32">
        <f t="shared" si="4"/>
        <v>0.13643266257793096</v>
      </c>
      <c r="M23" s="32">
        <f t="shared" si="5"/>
        <v>0.008870191089259466</v>
      </c>
      <c r="N23" s="32">
        <f t="shared" si="6"/>
        <v>0</v>
      </c>
      <c r="O23" s="32">
        <f t="shared" si="7"/>
        <v>0</v>
      </c>
    </row>
    <row r="24" spans="1:15" ht="12.75">
      <c r="A24" s="33">
        <v>22</v>
      </c>
      <c r="B24" s="29" t="s">
        <v>36</v>
      </c>
      <c r="C24" s="30">
        <v>493919</v>
      </c>
      <c r="D24" s="30">
        <v>91154</v>
      </c>
      <c r="E24" s="30">
        <v>70679</v>
      </c>
      <c r="F24" s="30">
        <v>81099</v>
      </c>
      <c r="G24" s="30">
        <v>3815</v>
      </c>
      <c r="H24" s="30">
        <v>21218</v>
      </c>
      <c r="I24" s="31">
        <f t="shared" si="1"/>
        <v>761884</v>
      </c>
      <c r="J24" s="32">
        <f t="shared" si="2"/>
        <v>0.6482863533031276</v>
      </c>
      <c r="K24" s="32">
        <f t="shared" si="3"/>
        <v>0.11964288526862357</v>
      </c>
      <c r="L24" s="32">
        <f t="shared" si="4"/>
        <v>0.09276871544749594</v>
      </c>
      <c r="M24" s="32">
        <f t="shared" si="5"/>
        <v>0.1064453381354642</v>
      </c>
      <c r="N24" s="32">
        <f t="shared" si="6"/>
        <v>0.005007323949577626</v>
      </c>
      <c r="O24" s="32">
        <f t="shared" si="7"/>
        <v>0.027849383895711156</v>
      </c>
    </row>
    <row r="25" spans="1:15" ht="12.75">
      <c r="A25" s="33">
        <v>23</v>
      </c>
      <c r="B25" s="29" t="s">
        <v>37</v>
      </c>
      <c r="C25" s="30">
        <v>843194</v>
      </c>
      <c r="D25" s="30">
        <v>276844</v>
      </c>
      <c r="E25" s="30">
        <v>1195010</v>
      </c>
      <c r="F25" s="30">
        <v>34644</v>
      </c>
      <c r="G25" s="30">
        <v>272146</v>
      </c>
      <c r="H25" s="30">
        <v>697590</v>
      </c>
      <c r="I25" s="31">
        <f t="shared" si="1"/>
        <v>3319428</v>
      </c>
      <c r="J25" s="32">
        <f t="shared" si="2"/>
        <v>0.25401786090856615</v>
      </c>
      <c r="K25" s="32">
        <f t="shared" si="3"/>
        <v>0.08340111609590568</v>
      </c>
      <c r="L25" s="32">
        <f t="shared" si="4"/>
        <v>0.3600047960070229</v>
      </c>
      <c r="M25" s="32">
        <f t="shared" si="5"/>
        <v>0.010436737895806144</v>
      </c>
      <c r="N25" s="32">
        <f t="shared" si="6"/>
        <v>0.08198581201339508</v>
      </c>
      <c r="O25" s="32">
        <f t="shared" si="7"/>
        <v>0.21015367707930402</v>
      </c>
    </row>
    <row r="26" spans="1:15" ht="12.75">
      <c r="A26" s="33">
        <v>24</v>
      </c>
      <c r="B26" s="29" t="s">
        <v>38</v>
      </c>
      <c r="C26" s="30">
        <v>740192</v>
      </c>
      <c r="D26" s="30">
        <v>153395</v>
      </c>
      <c r="E26" s="30">
        <v>32596</v>
      </c>
      <c r="F26" s="30">
        <v>105821</v>
      </c>
      <c r="G26" s="30">
        <v>600</v>
      </c>
      <c r="H26" s="30">
        <v>0</v>
      </c>
      <c r="I26" s="31">
        <f t="shared" si="1"/>
        <v>1032604</v>
      </c>
      <c r="J26" s="32">
        <f t="shared" si="2"/>
        <v>0.7168207754376315</v>
      </c>
      <c r="K26" s="32">
        <f t="shared" si="3"/>
        <v>0.14855162288737986</v>
      </c>
      <c r="L26" s="32">
        <f t="shared" si="4"/>
        <v>0.031566796177431036</v>
      </c>
      <c r="M26" s="32">
        <f t="shared" si="5"/>
        <v>0.10247975022370628</v>
      </c>
      <c r="N26" s="32">
        <f t="shared" si="6"/>
        <v>0.0005810552738513506</v>
      </c>
      <c r="O26" s="32">
        <f t="shared" si="7"/>
        <v>0</v>
      </c>
    </row>
    <row r="27" spans="1:15" ht="12.75">
      <c r="A27" s="34">
        <v>25</v>
      </c>
      <c r="B27" s="17" t="s">
        <v>39</v>
      </c>
      <c r="C27" s="35">
        <v>281486</v>
      </c>
      <c r="D27" s="35">
        <v>117816</v>
      </c>
      <c r="E27" s="35">
        <v>9774</v>
      </c>
      <c r="F27" s="35">
        <v>3597</v>
      </c>
      <c r="G27" s="35">
        <v>25237</v>
      </c>
      <c r="H27" s="35">
        <v>0</v>
      </c>
      <c r="I27" s="2">
        <f t="shared" si="1"/>
        <v>437910</v>
      </c>
      <c r="J27" s="36">
        <f t="shared" si="2"/>
        <v>0.64279418145281</v>
      </c>
      <c r="K27" s="36">
        <f t="shared" si="3"/>
        <v>0.2690415838871001</v>
      </c>
      <c r="L27" s="36">
        <f t="shared" si="4"/>
        <v>0.022319654723573338</v>
      </c>
      <c r="M27" s="36">
        <f t="shared" si="5"/>
        <v>0.008214016578749058</v>
      </c>
      <c r="N27" s="36">
        <f t="shared" si="6"/>
        <v>0.057630563357767575</v>
      </c>
      <c r="O27" s="36">
        <f t="shared" si="7"/>
        <v>0</v>
      </c>
    </row>
    <row r="28" spans="1:15" ht="12.75">
      <c r="A28" s="33">
        <v>26</v>
      </c>
      <c r="B28" s="29" t="s">
        <v>40</v>
      </c>
      <c r="C28" s="30">
        <v>25670182</v>
      </c>
      <c r="D28" s="30">
        <v>2951279</v>
      </c>
      <c r="E28" s="30">
        <v>2702963</v>
      </c>
      <c r="F28" s="30">
        <v>2252949</v>
      </c>
      <c r="G28" s="30">
        <v>15117</v>
      </c>
      <c r="H28" s="30">
        <v>1780871</v>
      </c>
      <c r="I28" s="31">
        <f t="shared" si="1"/>
        <v>35373361</v>
      </c>
      <c r="J28" s="32">
        <f t="shared" si="2"/>
        <v>0.725692478020395</v>
      </c>
      <c r="K28" s="32">
        <f t="shared" si="3"/>
        <v>0.08343224722129175</v>
      </c>
      <c r="L28" s="32">
        <f t="shared" si="4"/>
        <v>0.07641238840719716</v>
      </c>
      <c r="M28" s="32">
        <f t="shared" si="5"/>
        <v>0.06369055516098682</v>
      </c>
      <c r="N28" s="32">
        <f t="shared" si="6"/>
        <v>0.0004273554893469128</v>
      </c>
      <c r="O28" s="32">
        <f t="shared" si="7"/>
        <v>0.05034497570078229</v>
      </c>
    </row>
    <row r="29" spans="1:15" ht="12.75">
      <c r="A29" s="33">
        <v>27</v>
      </c>
      <c r="B29" s="29" t="s">
        <v>41</v>
      </c>
      <c r="C29" s="30">
        <v>661284</v>
      </c>
      <c r="D29" s="30">
        <v>164209</v>
      </c>
      <c r="E29" s="30">
        <v>28765</v>
      </c>
      <c r="F29" s="30">
        <v>388090</v>
      </c>
      <c r="G29" s="30">
        <v>79405</v>
      </c>
      <c r="H29" s="30">
        <v>116190</v>
      </c>
      <c r="I29" s="31">
        <f t="shared" si="1"/>
        <v>1437943</v>
      </c>
      <c r="J29" s="32">
        <f t="shared" si="2"/>
        <v>0.45988192856045057</v>
      </c>
      <c r="K29" s="32">
        <f t="shared" si="3"/>
        <v>0.11419715524189762</v>
      </c>
      <c r="L29" s="32">
        <f t="shared" si="4"/>
        <v>0.020004269988448776</v>
      </c>
      <c r="M29" s="32">
        <f t="shared" si="5"/>
        <v>0.2698924783527581</v>
      </c>
      <c r="N29" s="32">
        <f t="shared" si="6"/>
        <v>0.05522124312298888</v>
      </c>
      <c r="O29" s="32">
        <f t="shared" si="7"/>
        <v>0.08080292473345606</v>
      </c>
    </row>
    <row r="30" spans="1:15" ht="12.75">
      <c r="A30" s="33">
        <v>28</v>
      </c>
      <c r="B30" s="29" t="s">
        <v>42</v>
      </c>
      <c r="C30" s="30">
        <v>3771418</v>
      </c>
      <c r="D30" s="30">
        <v>1590949</v>
      </c>
      <c r="E30" s="30">
        <v>923053</v>
      </c>
      <c r="F30" s="30">
        <v>438858</v>
      </c>
      <c r="G30" s="30">
        <v>33325</v>
      </c>
      <c r="H30" s="30">
        <v>33612</v>
      </c>
      <c r="I30" s="31">
        <f t="shared" si="1"/>
        <v>6791215</v>
      </c>
      <c r="J30" s="32">
        <f t="shared" si="2"/>
        <v>0.5553377414792493</v>
      </c>
      <c r="K30" s="32">
        <f t="shared" si="3"/>
        <v>0.23426573889944582</v>
      </c>
      <c r="L30" s="32">
        <f t="shared" si="4"/>
        <v>0.13591868318113917</v>
      </c>
      <c r="M30" s="32">
        <f t="shared" si="5"/>
        <v>0.06462142635743383</v>
      </c>
      <c r="N30" s="32">
        <f t="shared" si="6"/>
        <v>0.004907074801784364</v>
      </c>
      <c r="O30" s="32">
        <f t="shared" si="7"/>
        <v>0.004949335280947518</v>
      </c>
    </row>
    <row r="31" spans="1:15" ht="12.75">
      <c r="A31" s="33">
        <v>29</v>
      </c>
      <c r="B31" s="29" t="s">
        <v>43</v>
      </c>
      <c r="C31" s="30">
        <v>1810282</v>
      </c>
      <c r="D31" s="30">
        <v>181505</v>
      </c>
      <c r="E31" s="30">
        <v>266989</v>
      </c>
      <c r="F31" s="30">
        <v>334950</v>
      </c>
      <c r="G31" s="30">
        <v>251608</v>
      </c>
      <c r="H31" s="30">
        <v>381013</v>
      </c>
      <c r="I31" s="31">
        <f t="shared" si="1"/>
        <v>3226347</v>
      </c>
      <c r="J31" s="32">
        <f t="shared" si="2"/>
        <v>0.5610933975793676</v>
      </c>
      <c r="K31" s="32">
        <f t="shared" si="3"/>
        <v>0.05625712299389991</v>
      </c>
      <c r="L31" s="32">
        <f t="shared" si="4"/>
        <v>0.08275272312618574</v>
      </c>
      <c r="M31" s="32">
        <f t="shared" si="5"/>
        <v>0.10381710336798862</v>
      </c>
      <c r="N31" s="32">
        <f t="shared" si="6"/>
        <v>0.07798541198451375</v>
      </c>
      <c r="O31" s="32">
        <f t="shared" si="7"/>
        <v>0.11809424094804434</v>
      </c>
    </row>
    <row r="32" spans="1:15" ht="12.75">
      <c r="A32" s="34">
        <v>30</v>
      </c>
      <c r="B32" s="17" t="s">
        <v>44</v>
      </c>
      <c r="C32" s="35">
        <v>199777</v>
      </c>
      <c r="D32" s="35">
        <v>110310</v>
      </c>
      <c r="E32" s="35">
        <v>13304</v>
      </c>
      <c r="F32" s="35">
        <v>68577</v>
      </c>
      <c r="G32" s="35">
        <v>0</v>
      </c>
      <c r="H32" s="35">
        <v>296478</v>
      </c>
      <c r="I32" s="2">
        <f t="shared" si="1"/>
        <v>688446</v>
      </c>
      <c r="J32" s="36">
        <f t="shared" si="2"/>
        <v>0.29018543211813275</v>
      </c>
      <c r="K32" s="36">
        <f t="shared" si="3"/>
        <v>0.16023043201645445</v>
      </c>
      <c r="L32" s="36">
        <f t="shared" si="4"/>
        <v>0.01932468196488904</v>
      </c>
      <c r="M32" s="36">
        <f t="shared" si="5"/>
        <v>0.09961129848964188</v>
      </c>
      <c r="N32" s="36">
        <f t="shared" si="6"/>
        <v>0</v>
      </c>
      <c r="O32" s="36">
        <f t="shared" si="7"/>
        <v>0.4306481554108819</v>
      </c>
    </row>
    <row r="33" spans="1:15" ht="12.75">
      <c r="A33" s="33">
        <v>31</v>
      </c>
      <c r="B33" s="29" t="s">
        <v>45</v>
      </c>
      <c r="C33" s="30">
        <v>437283</v>
      </c>
      <c r="D33" s="30">
        <v>61020</v>
      </c>
      <c r="E33" s="30">
        <v>75484</v>
      </c>
      <c r="F33" s="30">
        <v>215190</v>
      </c>
      <c r="G33" s="30">
        <v>97779</v>
      </c>
      <c r="H33" s="30">
        <v>787611</v>
      </c>
      <c r="I33" s="31">
        <f t="shared" si="1"/>
        <v>1674367</v>
      </c>
      <c r="J33" s="32">
        <f t="shared" si="2"/>
        <v>0.26116317390392907</v>
      </c>
      <c r="K33" s="32">
        <f t="shared" si="3"/>
        <v>0.03644362317221971</v>
      </c>
      <c r="L33" s="32">
        <f t="shared" si="4"/>
        <v>0.045082111627856976</v>
      </c>
      <c r="M33" s="32">
        <f t="shared" si="5"/>
        <v>0.12852021092150048</v>
      </c>
      <c r="N33" s="32">
        <f t="shared" si="6"/>
        <v>0.05839759144799199</v>
      </c>
      <c r="O33" s="32">
        <f t="shared" si="7"/>
        <v>0.4703932889265018</v>
      </c>
    </row>
    <row r="34" spans="1:15" ht="12.75">
      <c r="A34" s="33">
        <v>32</v>
      </c>
      <c r="B34" s="29" t="s">
        <v>46</v>
      </c>
      <c r="C34" s="30">
        <v>692287</v>
      </c>
      <c r="D34" s="30">
        <v>53208</v>
      </c>
      <c r="E34" s="30">
        <v>392509</v>
      </c>
      <c r="F34" s="30">
        <v>96754</v>
      </c>
      <c r="G34" s="30">
        <v>280935</v>
      </c>
      <c r="H34" s="30">
        <v>350532</v>
      </c>
      <c r="I34" s="31">
        <f t="shared" si="1"/>
        <v>1866225</v>
      </c>
      <c r="J34" s="32">
        <f t="shared" si="2"/>
        <v>0.3709558065077898</v>
      </c>
      <c r="K34" s="32">
        <f t="shared" si="3"/>
        <v>0.02851103162801913</v>
      </c>
      <c r="L34" s="32">
        <f t="shared" si="4"/>
        <v>0.21032244236359496</v>
      </c>
      <c r="M34" s="32">
        <f t="shared" si="5"/>
        <v>0.05184476684215462</v>
      </c>
      <c r="N34" s="32">
        <f t="shared" si="6"/>
        <v>0.1505365108708757</v>
      </c>
      <c r="O34" s="32">
        <f t="shared" si="7"/>
        <v>0.1878294417875658</v>
      </c>
    </row>
    <row r="35" spans="1:15" ht="12.75">
      <c r="A35" s="33">
        <v>33</v>
      </c>
      <c r="B35" s="29" t="s">
        <v>47</v>
      </c>
      <c r="C35" s="30">
        <v>623649</v>
      </c>
      <c r="D35" s="30">
        <v>7997</v>
      </c>
      <c r="E35" s="30">
        <v>219503</v>
      </c>
      <c r="F35" s="30">
        <v>339</v>
      </c>
      <c r="G35" s="30">
        <v>321</v>
      </c>
      <c r="H35" s="30">
        <v>710698</v>
      </c>
      <c r="I35" s="31">
        <f t="shared" si="1"/>
        <v>1562507</v>
      </c>
      <c r="J35" s="32">
        <f t="shared" si="2"/>
        <v>0.399133571881598</v>
      </c>
      <c r="K35" s="32">
        <f t="shared" si="3"/>
        <v>0.005118057071104322</v>
      </c>
      <c r="L35" s="32">
        <f t="shared" si="4"/>
        <v>0.14048129064381792</v>
      </c>
      <c r="M35" s="32">
        <f t="shared" si="5"/>
        <v>0.00021695902802355445</v>
      </c>
      <c r="N35" s="32">
        <f t="shared" si="6"/>
        <v>0.00020543907963292324</v>
      </c>
      <c r="O35" s="32">
        <f t="shared" si="7"/>
        <v>0.4548446822958233</v>
      </c>
    </row>
    <row r="36" spans="1:15" ht="12.75">
      <c r="A36" s="33">
        <v>34</v>
      </c>
      <c r="B36" s="29" t="s">
        <v>48</v>
      </c>
      <c r="C36" s="30">
        <v>541762</v>
      </c>
      <c r="D36" s="30">
        <v>68526</v>
      </c>
      <c r="E36" s="30">
        <v>219292</v>
      </c>
      <c r="F36" s="30">
        <v>9299</v>
      </c>
      <c r="G36" s="30">
        <v>44291</v>
      </c>
      <c r="H36" s="30">
        <v>32885</v>
      </c>
      <c r="I36" s="31">
        <f t="shared" si="1"/>
        <v>916055</v>
      </c>
      <c r="J36" s="32">
        <f t="shared" si="2"/>
        <v>0.5914077211521143</v>
      </c>
      <c r="K36" s="32">
        <f t="shared" si="3"/>
        <v>0.07480555206838017</v>
      </c>
      <c r="L36" s="32">
        <f t="shared" si="4"/>
        <v>0.23938737302891203</v>
      </c>
      <c r="M36" s="32">
        <f t="shared" si="5"/>
        <v>0.010151137213376927</v>
      </c>
      <c r="N36" s="32">
        <f t="shared" si="6"/>
        <v>0.048349716992975314</v>
      </c>
      <c r="O36" s="32">
        <f t="shared" si="7"/>
        <v>0.03589849954424134</v>
      </c>
    </row>
    <row r="37" spans="1:15" ht="12.75">
      <c r="A37" s="34">
        <v>35</v>
      </c>
      <c r="B37" s="17" t="s">
        <v>49</v>
      </c>
      <c r="C37" s="35">
        <v>1913584</v>
      </c>
      <c r="D37" s="35">
        <v>253379</v>
      </c>
      <c r="E37" s="35">
        <v>56764</v>
      </c>
      <c r="F37" s="35">
        <v>903525</v>
      </c>
      <c r="G37" s="35">
        <v>9196</v>
      </c>
      <c r="H37" s="35">
        <v>2709</v>
      </c>
      <c r="I37" s="2">
        <f t="shared" si="1"/>
        <v>3139157</v>
      </c>
      <c r="J37" s="36">
        <f t="shared" si="2"/>
        <v>0.6095853122351</v>
      </c>
      <c r="K37" s="36">
        <f t="shared" si="3"/>
        <v>0.08071561887474886</v>
      </c>
      <c r="L37" s="36">
        <f t="shared" si="4"/>
        <v>0.01808256165588405</v>
      </c>
      <c r="M37" s="36">
        <f t="shared" si="5"/>
        <v>0.2878240878044647</v>
      </c>
      <c r="N37" s="36">
        <f t="shared" si="6"/>
        <v>0.00292944889344496</v>
      </c>
      <c r="O37" s="36">
        <f t="shared" si="7"/>
        <v>0.0008629705363573724</v>
      </c>
    </row>
    <row r="38" spans="1:15" ht="12.75">
      <c r="A38" s="33">
        <v>36</v>
      </c>
      <c r="B38" s="29" t="s">
        <v>50</v>
      </c>
      <c r="C38" s="30">
        <v>16803249</v>
      </c>
      <c r="D38" s="30">
        <v>1641051</v>
      </c>
      <c r="E38" s="30">
        <v>4163714</v>
      </c>
      <c r="F38" s="30">
        <v>936566</v>
      </c>
      <c r="G38" s="30">
        <v>114678</v>
      </c>
      <c r="H38" s="30">
        <v>568043</v>
      </c>
      <c r="I38" s="31">
        <f t="shared" si="1"/>
        <v>24227301</v>
      </c>
      <c r="J38" s="32">
        <f t="shared" si="2"/>
        <v>0.693566691560071</v>
      </c>
      <c r="K38" s="32">
        <f t="shared" si="3"/>
        <v>0.06773560950928871</v>
      </c>
      <c r="L38" s="32">
        <f t="shared" si="4"/>
        <v>0.1718604148270581</v>
      </c>
      <c r="M38" s="32">
        <f t="shared" si="5"/>
        <v>0.03865746333031484</v>
      </c>
      <c r="N38" s="32">
        <f t="shared" si="6"/>
        <v>0.0047334203673781074</v>
      </c>
      <c r="O38" s="32">
        <f t="shared" si="7"/>
        <v>0.023446400405889207</v>
      </c>
    </row>
    <row r="39" spans="1:15" ht="12.75">
      <c r="A39" s="33">
        <v>37</v>
      </c>
      <c r="B39" s="29" t="s">
        <v>51</v>
      </c>
      <c r="C39" s="30">
        <v>1261978</v>
      </c>
      <c r="D39" s="30">
        <v>395949</v>
      </c>
      <c r="E39" s="30">
        <v>198344</v>
      </c>
      <c r="F39" s="30">
        <v>88874</v>
      </c>
      <c r="G39" s="30">
        <v>132517</v>
      </c>
      <c r="H39" s="30">
        <v>7500</v>
      </c>
      <c r="I39" s="31">
        <f t="shared" si="1"/>
        <v>2085162</v>
      </c>
      <c r="J39" s="32">
        <f t="shared" si="2"/>
        <v>0.605218203669547</v>
      </c>
      <c r="K39" s="32">
        <f t="shared" si="3"/>
        <v>0.18988884316901997</v>
      </c>
      <c r="L39" s="32">
        <f t="shared" si="4"/>
        <v>0.09512162604152578</v>
      </c>
      <c r="M39" s="32">
        <f t="shared" si="5"/>
        <v>0.042622108018465714</v>
      </c>
      <c r="N39" s="32">
        <f t="shared" si="6"/>
        <v>0.06355237626620858</v>
      </c>
      <c r="O39" s="32">
        <f t="shared" si="7"/>
        <v>0.003596842835232946</v>
      </c>
    </row>
    <row r="40" spans="1:15" ht="12.75">
      <c r="A40" s="33">
        <v>38</v>
      </c>
      <c r="B40" s="29" t="s">
        <v>52</v>
      </c>
      <c r="C40" s="30">
        <v>969578</v>
      </c>
      <c r="D40" s="30">
        <v>359469</v>
      </c>
      <c r="E40" s="30">
        <v>46331</v>
      </c>
      <c r="F40" s="30">
        <v>5614</v>
      </c>
      <c r="G40" s="30">
        <v>2110</v>
      </c>
      <c r="H40" s="30">
        <v>28353</v>
      </c>
      <c r="I40" s="31">
        <f t="shared" si="1"/>
        <v>1411455</v>
      </c>
      <c r="J40" s="32">
        <f t="shared" si="2"/>
        <v>0.6869351130570935</v>
      </c>
      <c r="K40" s="32">
        <f t="shared" si="3"/>
        <v>0.25467974536914034</v>
      </c>
      <c r="L40" s="32">
        <f t="shared" si="4"/>
        <v>0.03282499264942913</v>
      </c>
      <c r="M40" s="32">
        <f t="shared" si="5"/>
        <v>0.003977455887718702</v>
      </c>
      <c r="N40" s="32">
        <f t="shared" si="6"/>
        <v>0.0014949112794952727</v>
      </c>
      <c r="O40" s="32">
        <f t="shared" si="7"/>
        <v>0.020087781757122967</v>
      </c>
    </row>
    <row r="41" spans="1:15" ht="12.75">
      <c r="A41" s="33">
        <v>39</v>
      </c>
      <c r="B41" s="29" t="s">
        <v>53</v>
      </c>
      <c r="C41" s="30">
        <v>852831</v>
      </c>
      <c r="D41" s="30">
        <v>246340</v>
      </c>
      <c r="E41" s="30">
        <v>270366</v>
      </c>
      <c r="F41" s="30">
        <v>192977</v>
      </c>
      <c r="G41" s="30">
        <v>1162</v>
      </c>
      <c r="H41" s="30">
        <v>25460</v>
      </c>
      <c r="I41" s="31">
        <f t="shared" si="1"/>
        <v>1589136</v>
      </c>
      <c r="J41" s="32">
        <f t="shared" si="2"/>
        <v>0.5366633189355725</v>
      </c>
      <c r="K41" s="32">
        <f t="shared" si="3"/>
        <v>0.15501505220446835</v>
      </c>
      <c r="L41" s="32">
        <f t="shared" si="4"/>
        <v>0.17013395958558614</v>
      </c>
      <c r="M41" s="32">
        <f t="shared" si="5"/>
        <v>0.12143516980296211</v>
      </c>
      <c r="N41" s="32">
        <f t="shared" si="6"/>
        <v>0.0007312149495071536</v>
      </c>
      <c r="O41" s="32">
        <f t="shared" si="7"/>
        <v>0.016021284521903725</v>
      </c>
    </row>
    <row r="42" spans="1:15" ht="12.75">
      <c r="A42" s="34">
        <v>40</v>
      </c>
      <c r="B42" s="17" t="s">
        <v>54</v>
      </c>
      <c r="C42" s="35">
        <v>978883</v>
      </c>
      <c r="D42" s="35">
        <v>91378</v>
      </c>
      <c r="E42" s="35">
        <v>85773</v>
      </c>
      <c r="F42" s="35">
        <v>548988</v>
      </c>
      <c r="G42" s="35">
        <v>234685</v>
      </c>
      <c r="H42" s="35">
        <v>637397</v>
      </c>
      <c r="I42" s="2">
        <f t="shared" si="1"/>
        <v>2577104</v>
      </c>
      <c r="J42" s="36">
        <f t="shared" si="2"/>
        <v>0.37983837672053594</v>
      </c>
      <c r="K42" s="36">
        <f t="shared" si="3"/>
        <v>0.03545762995983088</v>
      </c>
      <c r="L42" s="36">
        <f t="shared" si="4"/>
        <v>0.033282708031961455</v>
      </c>
      <c r="M42" s="36">
        <f t="shared" si="5"/>
        <v>0.2130251631288454</v>
      </c>
      <c r="N42" s="36">
        <f t="shared" si="6"/>
        <v>0.09106539743836492</v>
      </c>
      <c r="O42" s="36">
        <f t="shared" si="7"/>
        <v>0.24733072472046141</v>
      </c>
    </row>
    <row r="43" spans="1:15" ht="12.75">
      <c r="A43" s="33">
        <v>41</v>
      </c>
      <c r="B43" s="29" t="s">
        <v>55</v>
      </c>
      <c r="C43" s="30">
        <v>462537</v>
      </c>
      <c r="D43" s="30">
        <v>26957</v>
      </c>
      <c r="E43" s="30">
        <v>55133</v>
      </c>
      <c r="F43" s="30">
        <v>206730</v>
      </c>
      <c r="G43" s="30">
        <v>119174</v>
      </c>
      <c r="H43" s="30">
        <v>0</v>
      </c>
      <c r="I43" s="31">
        <f t="shared" si="1"/>
        <v>870531</v>
      </c>
      <c r="J43" s="32">
        <f t="shared" si="2"/>
        <v>0.5313274311885504</v>
      </c>
      <c r="K43" s="32">
        <f t="shared" si="3"/>
        <v>0.030966157437242327</v>
      </c>
      <c r="L43" s="32">
        <f t="shared" si="4"/>
        <v>0.06333260963710655</v>
      </c>
      <c r="M43" s="32">
        <f t="shared" si="5"/>
        <v>0.2374757475609714</v>
      </c>
      <c r="N43" s="32">
        <f t="shared" si="6"/>
        <v>0.13689805417612927</v>
      </c>
      <c r="O43" s="32">
        <f t="shared" si="7"/>
        <v>0</v>
      </c>
    </row>
    <row r="44" spans="1:15" ht="12.75">
      <c r="A44" s="33">
        <v>42</v>
      </c>
      <c r="B44" s="29" t="s">
        <v>56</v>
      </c>
      <c r="C44" s="30">
        <v>311735</v>
      </c>
      <c r="D44" s="30">
        <v>80019</v>
      </c>
      <c r="E44" s="30">
        <v>111064</v>
      </c>
      <c r="F44" s="30">
        <v>147</v>
      </c>
      <c r="G44" s="30">
        <v>2110</v>
      </c>
      <c r="H44" s="30">
        <v>319000</v>
      </c>
      <c r="I44" s="31">
        <f t="shared" si="1"/>
        <v>824075</v>
      </c>
      <c r="J44" s="32">
        <f t="shared" si="2"/>
        <v>0.3782847435002882</v>
      </c>
      <c r="K44" s="32">
        <f t="shared" si="3"/>
        <v>0.09710159876224858</v>
      </c>
      <c r="L44" s="32">
        <f t="shared" si="4"/>
        <v>0.1347741407032127</v>
      </c>
      <c r="M44" s="32">
        <f t="shared" si="5"/>
        <v>0.0001783818220428966</v>
      </c>
      <c r="N44" s="32">
        <f t="shared" si="6"/>
        <v>0.0025604465612959985</v>
      </c>
      <c r="O44" s="32">
        <f t="shared" si="7"/>
        <v>0.38710068865091163</v>
      </c>
    </row>
    <row r="45" spans="1:15" ht="12.75">
      <c r="A45" s="33">
        <v>43</v>
      </c>
      <c r="B45" s="29" t="s">
        <v>57</v>
      </c>
      <c r="C45" s="30">
        <v>383213</v>
      </c>
      <c r="D45" s="30">
        <v>187807</v>
      </c>
      <c r="E45" s="30">
        <v>45098</v>
      </c>
      <c r="F45" s="30">
        <v>44779</v>
      </c>
      <c r="G45" s="30">
        <v>62595</v>
      </c>
      <c r="H45" s="30">
        <v>90498</v>
      </c>
      <c r="I45" s="31">
        <f t="shared" si="1"/>
        <v>813990</v>
      </c>
      <c r="J45" s="32">
        <f t="shared" si="2"/>
        <v>0.4707834248577992</v>
      </c>
      <c r="K45" s="32">
        <f t="shared" si="3"/>
        <v>0.23072396466787062</v>
      </c>
      <c r="L45" s="32">
        <f t="shared" si="4"/>
        <v>0.05540362903721176</v>
      </c>
      <c r="M45" s="32">
        <f t="shared" si="5"/>
        <v>0.05501173233086402</v>
      </c>
      <c r="N45" s="32">
        <f t="shared" si="6"/>
        <v>0.07689897910293739</v>
      </c>
      <c r="O45" s="32">
        <f t="shared" si="7"/>
        <v>0.111178270003317</v>
      </c>
    </row>
    <row r="46" spans="1:15" ht="12.75">
      <c r="A46" s="33">
        <v>44</v>
      </c>
      <c r="B46" s="29" t="s">
        <v>58</v>
      </c>
      <c r="C46" s="30">
        <v>435446</v>
      </c>
      <c r="D46" s="30">
        <v>3603903</v>
      </c>
      <c r="E46" s="30">
        <v>0</v>
      </c>
      <c r="F46" s="30">
        <v>17410</v>
      </c>
      <c r="G46" s="30">
        <v>5378</v>
      </c>
      <c r="H46" s="30">
        <v>791317</v>
      </c>
      <c r="I46" s="31">
        <f t="shared" si="1"/>
        <v>4853454</v>
      </c>
      <c r="J46" s="32">
        <f t="shared" si="2"/>
        <v>0.08971878583787958</v>
      </c>
      <c r="K46" s="32">
        <f t="shared" si="3"/>
        <v>0.7425439697172365</v>
      </c>
      <c r="L46" s="32">
        <f t="shared" si="4"/>
        <v>0</v>
      </c>
      <c r="M46" s="32">
        <f t="shared" si="5"/>
        <v>0.003587136089061522</v>
      </c>
      <c r="N46" s="32">
        <f t="shared" si="6"/>
        <v>0.0011080768458916063</v>
      </c>
      <c r="O46" s="32">
        <f t="shared" si="7"/>
        <v>0.16304203150993088</v>
      </c>
    </row>
    <row r="47" spans="1:15" ht="12.75">
      <c r="A47" s="34">
        <v>45</v>
      </c>
      <c r="B47" s="17" t="s">
        <v>59</v>
      </c>
      <c r="C47" s="35">
        <v>1486100</v>
      </c>
      <c r="D47" s="35">
        <v>1152195</v>
      </c>
      <c r="E47" s="35">
        <v>27876</v>
      </c>
      <c r="F47" s="35">
        <v>43714</v>
      </c>
      <c r="G47" s="35">
        <v>183838</v>
      </c>
      <c r="H47" s="35">
        <v>733603</v>
      </c>
      <c r="I47" s="2">
        <f t="shared" si="1"/>
        <v>3627326</v>
      </c>
      <c r="J47" s="36">
        <f t="shared" si="2"/>
        <v>0.4096957373007003</v>
      </c>
      <c r="K47" s="36">
        <f t="shared" si="3"/>
        <v>0.3176430792269567</v>
      </c>
      <c r="L47" s="36">
        <f t="shared" si="4"/>
        <v>0.007684999914537596</v>
      </c>
      <c r="M47" s="36">
        <f t="shared" si="5"/>
        <v>0.012051301702686772</v>
      </c>
      <c r="N47" s="36">
        <f t="shared" si="6"/>
        <v>0.05068141104494054</v>
      </c>
      <c r="O47" s="36">
        <f t="shared" si="7"/>
        <v>0.20224347081017807</v>
      </c>
    </row>
    <row r="48" spans="1:15" ht="12.75">
      <c r="A48" s="33">
        <v>46</v>
      </c>
      <c r="B48" s="29" t="s">
        <v>60</v>
      </c>
      <c r="C48" s="30">
        <v>294595</v>
      </c>
      <c r="D48" s="30">
        <v>29980</v>
      </c>
      <c r="E48" s="30">
        <v>289888</v>
      </c>
      <c r="F48" s="30">
        <v>47448</v>
      </c>
      <c r="G48" s="30">
        <v>20</v>
      </c>
      <c r="H48" s="30">
        <v>18043</v>
      </c>
      <c r="I48" s="31">
        <f t="shared" si="1"/>
        <v>679974</v>
      </c>
      <c r="J48" s="32">
        <f t="shared" si="2"/>
        <v>0.43324450640759793</v>
      </c>
      <c r="K48" s="32">
        <f t="shared" si="3"/>
        <v>0.04408992108521796</v>
      </c>
      <c r="L48" s="32">
        <f t="shared" si="4"/>
        <v>0.42632218290699353</v>
      </c>
      <c r="M48" s="32">
        <f t="shared" si="5"/>
        <v>0.06977913861412348</v>
      </c>
      <c r="N48" s="32">
        <f t="shared" si="6"/>
        <v>2.9412889316356212E-05</v>
      </c>
      <c r="O48" s="32">
        <f t="shared" si="7"/>
        <v>0.02653483809675076</v>
      </c>
    </row>
    <row r="49" spans="1:15" ht="12.75">
      <c r="A49" s="33">
        <v>47</v>
      </c>
      <c r="B49" s="29" t="s">
        <v>61</v>
      </c>
      <c r="C49" s="30">
        <v>1745450</v>
      </c>
      <c r="D49" s="30">
        <v>154915</v>
      </c>
      <c r="E49" s="30">
        <v>89852</v>
      </c>
      <c r="F49" s="30">
        <v>23249</v>
      </c>
      <c r="G49" s="30">
        <v>102111</v>
      </c>
      <c r="H49" s="30">
        <v>0</v>
      </c>
      <c r="I49" s="31">
        <f t="shared" si="1"/>
        <v>2115577</v>
      </c>
      <c r="J49" s="32">
        <f t="shared" si="2"/>
        <v>0.8250467839270327</v>
      </c>
      <c r="K49" s="32">
        <f t="shared" si="3"/>
        <v>0.07322588589306842</v>
      </c>
      <c r="L49" s="32">
        <f t="shared" si="4"/>
        <v>0.04247162830754919</v>
      </c>
      <c r="M49" s="32">
        <f t="shared" si="5"/>
        <v>0.010989436924300084</v>
      </c>
      <c r="N49" s="32">
        <f t="shared" si="6"/>
        <v>0.048266264948049635</v>
      </c>
      <c r="O49" s="32">
        <f t="shared" si="7"/>
        <v>0</v>
      </c>
    </row>
    <row r="50" spans="1:15" ht="12.75">
      <c r="A50" s="33">
        <v>48</v>
      </c>
      <c r="B50" s="29" t="s">
        <v>62</v>
      </c>
      <c r="C50" s="30">
        <v>645417</v>
      </c>
      <c r="D50" s="30">
        <v>262851</v>
      </c>
      <c r="E50" s="30">
        <v>318102</v>
      </c>
      <c r="F50" s="30">
        <v>0</v>
      </c>
      <c r="G50" s="30">
        <v>0</v>
      </c>
      <c r="H50" s="30">
        <v>0</v>
      </c>
      <c r="I50" s="31">
        <f t="shared" si="1"/>
        <v>1226370</v>
      </c>
      <c r="J50" s="32">
        <f t="shared" si="2"/>
        <v>0.5262824433083001</v>
      </c>
      <c r="K50" s="32">
        <f t="shared" si="3"/>
        <v>0.21433254238117372</v>
      </c>
      <c r="L50" s="32">
        <f t="shared" si="4"/>
        <v>0.2593850143105262</v>
      </c>
      <c r="M50" s="32">
        <f t="shared" si="5"/>
        <v>0</v>
      </c>
      <c r="N50" s="32">
        <f t="shared" si="6"/>
        <v>0</v>
      </c>
      <c r="O50" s="32">
        <f t="shared" si="7"/>
        <v>0</v>
      </c>
    </row>
    <row r="51" spans="1:15" ht="12.75">
      <c r="A51" s="33">
        <v>49</v>
      </c>
      <c r="B51" s="29" t="s">
        <v>63</v>
      </c>
      <c r="C51" s="30">
        <v>580147</v>
      </c>
      <c r="D51" s="30">
        <v>169237</v>
      </c>
      <c r="E51" s="30">
        <v>75042</v>
      </c>
      <c r="F51" s="30">
        <v>105</v>
      </c>
      <c r="G51" s="30">
        <v>2235000</v>
      </c>
      <c r="H51" s="30">
        <v>0</v>
      </c>
      <c r="I51" s="31">
        <f t="shared" si="1"/>
        <v>3059531</v>
      </c>
      <c r="J51" s="32">
        <f t="shared" si="2"/>
        <v>0.1896195854854878</v>
      </c>
      <c r="K51" s="32">
        <f t="shared" si="3"/>
        <v>0.05531468712034622</v>
      </c>
      <c r="L51" s="32">
        <f t="shared" si="4"/>
        <v>0.02452728865960175</v>
      </c>
      <c r="M51" s="32">
        <f t="shared" si="5"/>
        <v>3.431898549156717E-05</v>
      </c>
      <c r="N51" s="32">
        <f t="shared" si="6"/>
        <v>0.7305041197490727</v>
      </c>
      <c r="O51" s="32">
        <f t="shared" si="7"/>
        <v>0</v>
      </c>
    </row>
    <row r="52" spans="1:15" ht="12.75">
      <c r="A52" s="34">
        <v>50</v>
      </c>
      <c r="B52" s="17" t="s">
        <v>64</v>
      </c>
      <c r="C52" s="35">
        <v>742090</v>
      </c>
      <c r="D52" s="35">
        <v>244703</v>
      </c>
      <c r="E52" s="35">
        <v>148392</v>
      </c>
      <c r="F52" s="35">
        <v>270490</v>
      </c>
      <c r="G52" s="35">
        <v>29431</v>
      </c>
      <c r="H52" s="35">
        <v>6216</v>
      </c>
      <c r="I52" s="2">
        <f t="shared" si="1"/>
        <v>1441322</v>
      </c>
      <c r="J52" s="36">
        <f t="shared" si="2"/>
        <v>0.5148676007165643</v>
      </c>
      <c r="K52" s="36">
        <f t="shared" si="3"/>
        <v>0.1697767743779669</v>
      </c>
      <c r="L52" s="36">
        <f t="shared" si="4"/>
        <v>0.10295548114855667</v>
      </c>
      <c r="M52" s="36">
        <f t="shared" si="5"/>
        <v>0.18766798813866714</v>
      </c>
      <c r="N52" s="36">
        <f t="shared" si="6"/>
        <v>0.020419448256531157</v>
      </c>
      <c r="O52" s="36">
        <f t="shared" si="7"/>
        <v>0.00431270736171376</v>
      </c>
    </row>
    <row r="53" spans="1:15" ht="12.75">
      <c r="A53" s="33">
        <v>51</v>
      </c>
      <c r="B53" s="29" t="s">
        <v>65</v>
      </c>
      <c r="C53" s="30">
        <v>1276461</v>
      </c>
      <c r="D53" s="30">
        <v>262997</v>
      </c>
      <c r="E53" s="30">
        <v>206090</v>
      </c>
      <c r="F53" s="30">
        <v>9312</v>
      </c>
      <c r="G53" s="30">
        <v>89069</v>
      </c>
      <c r="H53" s="30">
        <v>757610</v>
      </c>
      <c r="I53" s="31">
        <f t="shared" si="1"/>
        <v>2601539</v>
      </c>
      <c r="J53" s="32">
        <f t="shared" si="2"/>
        <v>0.4906561077885052</v>
      </c>
      <c r="K53" s="32">
        <f t="shared" si="3"/>
        <v>0.10109285311502153</v>
      </c>
      <c r="L53" s="32">
        <f t="shared" si="4"/>
        <v>0.07921849336104514</v>
      </c>
      <c r="M53" s="32">
        <f t="shared" si="5"/>
        <v>0.003579419720403961</v>
      </c>
      <c r="N53" s="32">
        <f t="shared" si="6"/>
        <v>0.034237041997064045</v>
      </c>
      <c r="O53" s="32">
        <f t="shared" si="7"/>
        <v>0.2912160840179601</v>
      </c>
    </row>
    <row r="54" spans="1:15" ht="12.75">
      <c r="A54" s="33">
        <v>52</v>
      </c>
      <c r="B54" s="29" t="s">
        <v>66</v>
      </c>
      <c r="C54" s="30">
        <v>2350486</v>
      </c>
      <c r="D54" s="30">
        <v>326285</v>
      </c>
      <c r="E54" s="30">
        <v>209113</v>
      </c>
      <c r="F54" s="30">
        <v>1654996</v>
      </c>
      <c r="G54" s="30">
        <v>694343</v>
      </c>
      <c r="H54" s="30">
        <v>2754881</v>
      </c>
      <c r="I54" s="31">
        <f t="shared" si="1"/>
        <v>7990104</v>
      </c>
      <c r="J54" s="32">
        <f t="shared" si="2"/>
        <v>0.29417464403467086</v>
      </c>
      <c r="K54" s="32">
        <f t="shared" si="3"/>
        <v>0.040836139304319445</v>
      </c>
      <c r="L54" s="32">
        <f t="shared" si="4"/>
        <v>0.026171499144441675</v>
      </c>
      <c r="M54" s="32">
        <f t="shared" si="5"/>
        <v>0.20713072070150776</v>
      </c>
      <c r="N54" s="32">
        <f t="shared" si="6"/>
        <v>0.08690037075862843</v>
      </c>
      <c r="O54" s="32">
        <f t="shared" si="7"/>
        <v>0.3447866260564318</v>
      </c>
    </row>
    <row r="55" spans="1:15" ht="12.75">
      <c r="A55" s="33">
        <v>53</v>
      </c>
      <c r="B55" s="29" t="s">
        <v>67</v>
      </c>
      <c r="C55" s="30">
        <v>564809</v>
      </c>
      <c r="D55" s="30">
        <v>589347</v>
      </c>
      <c r="E55" s="30">
        <v>314830</v>
      </c>
      <c r="F55" s="30">
        <v>117944</v>
      </c>
      <c r="G55" s="30">
        <v>143819</v>
      </c>
      <c r="H55" s="30">
        <v>35368</v>
      </c>
      <c r="I55" s="31">
        <f t="shared" si="1"/>
        <v>1766117</v>
      </c>
      <c r="J55" s="32">
        <f t="shared" si="2"/>
        <v>0.31980270842758435</v>
      </c>
      <c r="K55" s="32">
        <f t="shared" si="3"/>
        <v>0.333696465183224</v>
      </c>
      <c r="L55" s="32">
        <f t="shared" si="4"/>
        <v>0.17826112313057402</v>
      </c>
      <c r="M55" s="32">
        <f t="shared" si="5"/>
        <v>0.06678153259382023</v>
      </c>
      <c r="N55" s="32">
        <f t="shared" si="6"/>
        <v>0.0814323173379793</v>
      </c>
      <c r="O55" s="32">
        <f t="shared" si="7"/>
        <v>0.0200258533268181</v>
      </c>
    </row>
    <row r="56" spans="1:15" ht="12.75">
      <c r="A56" s="33">
        <v>54</v>
      </c>
      <c r="B56" s="29" t="s">
        <v>68</v>
      </c>
      <c r="C56" s="30">
        <v>277938</v>
      </c>
      <c r="D56" s="30">
        <v>22868</v>
      </c>
      <c r="E56" s="30">
        <v>11400</v>
      </c>
      <c r="F56" s="30">
        <v>0</v>
      </c>
      <c r="G56" s="30">
        <v>0</v>
      </c>
      <c r="H56" s="30">
        <v>0</v>
      </c>
      <c r="I56" s="31">
        <f t="shared" si="1"/>
        <v>312206</v>
      </c>
      <c r="J56" s="32">
        <f t="shared" si="2"/>
        <v>0.8902391369800708</v>
      </c>
      <c r="K56" s="32">
        <f t="shared" si="3"/>
        <v>0.07324651031690614</v>
      </c>
      <c r="L56" s="32">
        <f t="shared" si="4"/>
        <v>0.036514352703023</v>
      </c>
      <c r="M56" s="32">
        <f t="shared" si="5"/>
        <v>0</v>
      </c>
      <c r="N56" s="32">
        <f t="shared" si="6"/>
        <v>0</v>
      </c>
      <c r="O56" s="32">
        <f t="shared" si="7"/>
        <v>0</v>
      </c>
    </row>
    <row r="57" spans="1:15" ht="12.75">
      <c r="A57" s="34">
        <v>55</v>
      </c>
      <c r="B57" s="17" t="s">
        <v>69</v>
      </c>
      <c r="C57" s="35">
        <v>1600134</v>
      </c>
      <c r="D57" s="35">
        <v>103772</v>
      </c>
      <c r="E57" s="35">
        <v>296313</v>
      </c>
      <c r="F57" s="35">
        <v>17174</v>
      </c>
      <c r="G57" s="35">
        <v>0</v>
      </c>
      <c r="H57" s="35">
        <v>622395</v>
      </c>
      <c r="I57" s="2">
        <f t="shared" si="1"/>
        <v>2639788</v>
      </c>
      <c r="J57" s="36">
        <f t="shared" si="2"/>
        <v>0.6061600401244343</v>
      </c>
      <c r="K57" s="36">
        <f t="shared" si="3"/>
        <v>0.03931073252852123</v>
      </c>
      <c r="L57" s="36">
        <f t="shared" si="4"/>
        <v>0.11224878664498816</v>
      </c>
      <c r="M57" s="36">
        <f t="shared" si="5"/>
        <v>0.006505825467802717</v>
      </c>
      <c r="N57" s="36">
        <f t="shared" si="6"/>
        <v>0</v>
      </c>
      <c r="O57" s="36">
        <f t="shared" si="7"/>
        <v>0.23577461523425366</v>
      </c>
    </row>
    <row r="58" spans="1:15" ht="12.75">
      <c r="A58" s="33">
        <v>56</v>
      </c>
      <c r="B58" s="29" t="s">
        <v>70</v>
      </c>
      <c r="C58" s="30">
        <v>166526</v>
      </c>
      <c r="D58" s="30">
        <v>458160</v>
      </c>
      <c r="E58" s="30">
        <v>24001</v>
      </c>
      <c r="F58" s="30">
        <v>28099</v>
      </c>
      <c r="G58" s="30">
        <v>0</v>
      </c>
      <c r="H58" s="30">
        <v>0</v>
      </c>
      <c r="I58" s="31">
        <f t="shared" si="1"/>
        <v>676786</v>
      </c>
      <c r="J58" s="32">
        <f t="shared" si="2"/>
        <v>0.24605414414600774</v>
      </c>
      <c r="K58" s="32">
        <f t="shared" si="3"/>
        <v>0.6769643580097697</v>
      </c>
      <c r="L58" s="32">
        <f t="shared" si="4"/>
        <v>0.03546320402608801</v>
      </c>
      <c r="M58" s="32">
        <f t="shared" si="5"/>
        <v>0.04151829381813454</v>
      </c>
      <c r="N58" s="32">
        <f t="shared" si="6"/>
        <v>0</v>
      </c>
      <c r="O58" s="32">
        <f t="shared" si="7"/>
        <v>0</v>
      </c>
    </row>
    <row r="59" spans="1:15" ht="12.75">
      <c r="A59" s="33">
        <v>57</v>
      </c>
      <c r="B59" s="29" t="s">
        <v>71</v>
      </c>
      <c r="C59" s="30">
        <v>434213</v>
      </c>
      <c r="D59" s="30">
        <v>224631</v>
      </c>
      <c r="E59" s="30">
        <v>21894</v>
      </c>
      <c r="F59" s="30">
        <v>437939</v>
      </c>
      <c r="G59" s="30">
        <v>250</v>
      </c>
      <c r="H59" s="30">
        <v>0</v>
      </c>
      <c r="I59" s="31">
        <f t="shared" si="1"/>
        <v>1118927</v>
      </c>
      <c r="J59" s="32">
        <f t="shared" si="2"/>
        <v>0.3880619557844256</v>
      </c>
      <c r="K59" s="32">
        <f t="shared" si="3"/>
        <v>0.2007557240105923</v>
      </c>
      <c r="L59" s="32">
        <f t="shared" si="4"/>
        <v>0.019566960132341073</v>
      </c>
      <c r="M59" s="32">
        <f t="shared" si="5"/>
        <v>0.3913919317345993</v>
      </c>
      <c r="N59" s="32">
        <f t="shared" si="6"/>
        <v>0.00022342833804171318</v>
      </c>
      <c r="O59" s="32">
        <f t="shared" si="7"/>
        <v>0</v>
      </c>
    </row>
    <row r="60" spans="1:15" ht="12.75">
      <c r="A60" s="33">
        <v>58</v>
      </c>
      <c r="B60" s="29" t="s">
        <v>72</v>
      </c>
      <c r="C60" s="30">
        <v>1217311</v>
      </c>
      <c r="D60" s="30">
        <v>407234</v>
      </c>
      <c r="E60" s="30">
        <v>5972</v>
      </c>
      <c r="F60" s="30">
        <v>183863</v>
      </c>
      <c r="G60" s="30">
        <v>98819</v>
      </c>
      <c r="H60" s="30">
        <v>123306</v>
      </c>
      <c r="I60" s="31">
        <f t="shared" si="1"/>
        <v>2036505</v>
      </c>
      <c r="J60" s="32">
        <f t="shared" si="2"/>
        <v>0.5977451565304284</v>
      </c>
      <c r="K60" s="32">
        <f t="shared" si="3"/>
        <v>0.19996710049815739</v>
      </c>
      <c r="L60" s="32">
        <f t="shared" si="4"/>
        <v>0.0029324750000613796</v>
      </c>
      <c r="M60" s="32">
        <f t="shared" si="5"/>
        <v>0.09028359861625677</v>
      </c>
      <c r="N60" s="32">
        <f t="shared" si="6"/>
        <v>0.04852381899381539</v>
      </c>
      <c r="O60" s="32">
        <f t="shared" si="7"/>
        <v>0.06054785036128072</v>
      </c>
    </row>
    <row r="61" spans="1:15" ht="12.75">
      <c r="A61" s="33">
        <v>59</v>
      </c>
      <c r="B61" s="29" t="s">
        <v>73</v>
      </c>
      <c r="C61" s="30">
        <v>224121</v>
      </c>
      <c r="D61" s="30">
        <v>60323</v>
      </c>
      <c r="E61" s="30">
        <v>33753</v>
      </c>
      <c r="F61" s="30">
        <v>554</v>
      </c>
      <c r="G61" s="30">
        <v>86937</v>
      </c>
      <c r="H61" s="30">
        <v>157097</v>
      </c>
      <c r="I61" s="31">
        <f t="shared" si="1"/>
        <v>562785</v>
      </c>
      <c r="J61" s="32">
        <f t="shared" si="2"/>
        <v>0.398235560649271</v>
      </c>
      <c r="K61" s="32">
        <f t="shared" si="3"/>
        <v>0.1071865810211715</v>
      </c>
      <c r="L61" s="32">
        <f t="shared" si="4"/>
        <v>0.05997494602734615</v>
      </c>
      <c r="M61" s="32">
        <f t="shared" si="5"/>
        <v>0.0009843901312224029</v>
      </c>
      <c r="N61" s="32">
        <f t="shared" si="6"/>
        <v>0.1544763986246968</v>
      </c>
      <c r="O61" s="32">
        <f t="shared" si="7"/>
        <v>0.2791421235462921</v>
      </c>
    </row>
    <row r="62" spans="1:15" ht="12.75">
      <c r="A62" s="34">
        <v>60</v>
      </c>
      <c r="B62" s="17" t="s">
        <v>74</v>
      </c>
      <c r="C62" s="35">
        <v>811143</v>
      </c>
      <c r="D62" s="35">
        <v>358462</v>
      </c>
      <c r="E62" s="35">
        <v>39085</v>
      </c>
      <c r="F62" s="35">
        <v>167046</v>
      </c>
      <c r="G62" s="35">
        <v>179107</v>
      </c>
      <c r="H62" s="35">
        <v>1067248</v>
      </c>
      <c r="I62" s="2">
        <f t="shared" si="1"/>
        <v>2622091</v>
      </c>
      <c r="J62" s="36">
        <f t="shared" si="2"/>
        <v>0.3093496755070667</v>
      </c>
      <c r="K62" s="36">
        <f t="shared" si="3"/>
        <v>0.13670845138479176</v>
      </c>
      <c r="L62" s="36">
        <f t="shared" si="4"/>
        <v>0.014906042543908659</v>
      </c>
      <c r="M62" s="36">
        <f t="shared" si="5"/>
        <v>0.0637071711088593</v>
      </c>
      <c r="N62" s="36">
        <f t="shared" si="6"/>
        <v>0.06830693519027371</v>
      </c>
      <c r="O62" s="36">
        <f t="shared" si="7"/>
        <v>0.40702172426509986</v>
      </c>
    </row>
    <row r="63" spans="1:15" ht="12.75">
      <c r="A63" s="33">
        <v>61</v>
      </c>
      <c r="B63" s="29" t="s">
        <v>75</v>
      </c>
      <c r="C63" s="30">
        <v>747894</v>
      </c>
      <c r="D63" s="30">
        <v>160297</v>
      </c>
      <c r="E63" s="30">
        <v>82331</v>
      </c>
      <c r="F63" s="30">
        <v>5276</v>
      </c>
      <c r="G63" s="30">
        <v>74933</v>
      </c>
      <c r="H63" s="30">
        <v>0</v>
      </c>
      <c r="I63" s="31">
        <f t="shared" si="1"/>
        <v>1070731</v>
      </c>
      <c r="J63" s="32">
        <f t="shared" si="2"/>
        <v>0.6984891630110645</v>
      </c>
      <c r="K63" s="32">
        <f t="shared" si="3"/>
        <v>0.14970800322396569</v>
      </c>
      <c r="L63" s="32">
        <f t="shared" si="4"/>
        <v>0.07689232869880483</v>
      </c>
      <c r="M63" s="32">
        <f t="shared" si="5"/>
        <v>0.004927474781247577</v>
      </c>
      <c r="N63" s="32">
        <f t="shared" si="6"/>
        <v>0.0699830302849175</v>
      </c>
      <c r="O63" s="32">
        <f t="shared" si="7"/>
        <v>0</v>
      </c>
    </row>
    <row r="64" spans="1:15" ht="12.75">
      <c r="A64" s="33">
        <v>62</v>
      </c>
      <c r="B64" s="29" t="s">
        <v>76</v>
      </c>
      <c r="C64" s="30">
        <v>106545</v>
      </c>
      <c r="D64" s="30">
        <v>28221</v>
      </c>
      <c r="E64" s="30">
        <v>101600</v>
      </c>
      <c r="F64" s="30">
        <v>22603</v>
      </c>
      <c r="G64" s="30">
        <v>0</v>
      </c>
      <c r="H64" s="30">
        <v>0</v>
      </c>
      <c r="I64" s="31">
        <f t="shared" si="1"/>
        <v>258969</v>
      </c>
      <c r="J64" s="32">
        <f t="shared" si="2"/>
        <v>0.4114198996791122</v>
      </c>
      <c r="K64" s="32">
        <f t="shared" si="3"/>
        <v>0.10897443323332136</v>
      </c>
      <c r="L64" s="32">
        <f t="shared" si="4"/>
        <v>0.3923249500905514</v>
      </c>
      <c r="M64" s="32">
        <f t="shared" si="5"/>
        <v>0.08728071699701509</v>
      </c>
      <c r="N64" s="32">
        <f t="shared" si="6"/>
        <v>0</v>
      </c>
      <c r="O64" s="32">
        <f t="shared" si="7"/>
        <v>0</v>
      </c>
    </row>
    <row r="65" spans="1:15" ht="12.75">
      <c r="A65" s="33">
        <v>63</v>
      </c>
      <c r="B65" s="29" t="s">
        <v>77</v>
      </c>
      <c r="C65" s="30">
        <v>381506</v>
      </c>
      <c r="D65" s="30">
        <v>137121</v>
      </c>
      <c r="E65" s="30">
        <v>59268</v>
      </c>
      <c r="F65" s="30">
        <v>1981</v>
      </c>
      <c r="G65" s="30">
        <v>1005</v>
      </c>
      <c r="H65" s="30">
        <v>6940</v>
      </c>
      <c r="I65" s="31">
        <f t="shared" si="1"/>
        <v>587821</v>
      </c>
      <c r="J65" s="32">
        <f t="shared" si="2"/>
        <v>0.6490173028864229</v>
      </c>
      <c r="K65" s="32">
        <f t="shared" si="3"/>
        <v>0.23326999205540463</v>
      </c>
      <c r="L65" s="32">
        <f t="shared" si="4"/>
        <v>0.10082661218296046</v>
      </c>
      <c r="M65" s="32">
        <f t="shared" si="5"/>
        <v>0.003370073542796191</v>
      </c>
      <c r="N65" s="32">
        <f t="shared" si="6"/>
        <v>0.0017097041446290622</v>
      </c>
      <c r="O65" s="32">
        <f t="shared" si="7"/>
        <v>0.011806315187786758</v>
      </c>
    </row>
    <row r="66" spans="1:15" ht="12.75">
      <c r="A66" s="33">
        <v>64</v>
      </c>
      <c r="B66" s="29" t="s">
        <v>78</v>
      </c>
      <c r="C66" s="30">
        <v>188172</v>
      </c>
      <c r="D66" s="30">
        <v>5757</v>
      </c>
      <c r="E66" s="30">
        <v>4657</v>
      </c>
      <c r="F66" s="30">
        <v>29041</v>
      </c>
      <c r="G66" s="30">
        <v>54658</v>
      </c>
      <c r="H66" s="30">
        <v>2260</v>
      </c>
      <c r="I66" s="31">
        <f t="shared" si="1"/>
        <v>284545</v>
      </c>
      <c r="J66" s="32">
        <f t="shared" si="2"/>
        <v>0.6613084046460138</v>
      </c>
      <c r="K66" s="32">
        <f t="shared" si="3"/>
        <v>0.020232300690576185</v>
      </c>
      <c r="L66" s="32">
        <f t="shared" si="4"/>
        <v>0.016366479818657857</v>
      </c>
      <c r="M66" s="32">
        <f t="shared" si="5"/>
        <v>0.10206118540125464</v>
      </c>
      <c r="N66" s="32">
        <f t="shared" si="6"/>
        <v>0.19208912474301076</v>
      </c>
      <c r="O66" s="32">
        <f t="shared" si="7"/>
        <v>0.007942504700486743</v>
      </c>
    </row>
    <row r="67" spans="1:15" ht="12.75">
      <c r="A67" s="34">
        <v>65</v>
      </c>
      <c r="B67" s="17" t="s">
        <v>79</v>
      </c>
      <c r="C67" s="38">
        <v>698841</v>
      </c>
      <c r="D67" s="38">
        <v>211045</v>
      </c>
      <c r="E67" s="38">
        <v>327378</v>
      </c>
      <c r="F67" s="38">
        <v>435314</v>
      </c>
      <c r="G67" s="38">
        <v>105528</v>
      </c>
      <c r="H67" s="38">
        <v>3482</v>
      </c>
      <c r="I67" s="39">
        <f t="shared" si="1"/>
        <v>1781588</v>
      </c>
      <c r="J67" s="40">
        <f t="shared" si="2"/>
        <v>0.3922573569197817</v>
      </c>
      <c r="K67" s="40">
        <f t="shared" si="3"/>
        <v>0.11845892540811905</v>
      </c>
      <c r="L67" s="40">
        <f t="shared" si="4"/>
        <v>0.1837562893328873</v>
      </c>
      <c r="M67" s="40">
        <f t="shared" si="5"/>
        <v>0.2443404423469399</v>
      </c>
      <c r="N67" s="40">
        <f t="shared" si="6"/>
        <v>0.05923254983756065</v>
      </c>
      <c r="O67" s="40">
        <f t="shared" si="7"/>
        <v>0.0019544361547114146</v>
      </c>
    </row>
    <row r="68" spans="1:15" ht="12.75">
      <c r="A68" s="15">
        <v>66</v>
      </c>
      <c r="B68" s="29" t="s">
        <v>80</v>
      </c>
      <c r="C68" s="30">
        <v>364964</v>
      </c>
      <c r="D68" s="30">
        <v>77714</v>
      </c>
      <c r="E68" s="30">
        <v>55976</v>
      </c>
      <c r="F68" s="30">
        <v>49705</v>
      </c>
      <c r="G68" s="30">
        <v>0</v>
      </c>
      <c r="H68" s="30">
        <v>0</v>
      </c>
      <c r="I68" s="31">
        <f>SUM(C68:H68)</f>
        <v>548359</v>
      </c>
      <c r="J68" s="32">
        <f aca="true" t="shared" si="8" ref="J68:O69">C68/$I68</f>
        <v>0.6655566882279674</v>
      </c>
      <c r="K68" s="32">
        <f t="shared" si="8"/>
        <v>0.1417210258243231</v>
      </c>
      <c r="L68" s="32">
        <f t="shared" si="8"/>
        <v>0.10207911240628859</v>
      </c>
      <c r="M68" s="32">
        <f t="shared" si="8"/>
        <v>0.09064317354142086</v>
      </c>
      <c r="N68" s="32">
        <f t="shared" si="8"/>
        <v>0</v>
      </c>
      <c r="O68" s="32">
        <f t="shared" si="8"/>
        <v>0</v>
      </c>
    </row>
    <row r="69" spans="1:15" ht="12.75">
      <c r="A69" s="33">
        <v>67</v>
      </c>
      <c r="B69" s="29" t="s">
        <v>81</v>
      </c>
      <c r="C69" s="41">
        <v>2789405</v>
      </c>
      <c r="D69" s="41">
        <v>15654</v>
      </c>
      <c r="E69" s="41">
        <v>13249</v>
      </c>
      <c r="F69" s="41">
        <v>4383</v>
      </c>
      <c r="G69" s="41">
        <v>131586</v>
      </c>
      <c r="H69" s="41">
        <v>1183561</v>
      </c>
      <c r="I69" s="42">
        <f>SUM(C69:H69)</f>
        <v>4137838</v>
      </c>
      <c r="J69" s="43">
        <f t="shared" si="8"/>
        <v>0.6741213648286859</v>
      </c>
      <c r="K69" s="43">
        <f t="shared" si="8"/>
        <v>0.0037831350574865424</v>
      </c>
      <c r="L69" s="43">
        <f t="shared" si="8"/>
        <v>0.003201913656358707</v>
      </c>
      <c r="M69" s="43">
        <f t="shared" si="8"/>
        <v>0.0010592488154442005</v>
      </c>
      <c r="N69" s="43">
        <f t="shared" si="8"/>
        <v>0.03180066498495108</v>
      </c>
      <c r="O69" s="43">
        <f t="shared" si="8"/>
        <v>0.2860336726570736</v>
      </c>
    </row>
    <row r="70" spans="1:15" ht="12.75">
      <c r="A70" s="34">
        <v>68</v>
      </c>
      <c r="B70" s="44" t="s">
        <v>82</v>
      </c>
      <c r="C70" s="35">
        <v>321743</v>
      </c>
      <c r="D70" s="35">
        <v>36516</v>
      </c>
      <c r="E70" s="35">
        <v>32806</v>
      </c>
      <c r="F70" s="35">
        <v>1500</v>
      </c>
      <c r="G70" s="35">
        <v>0</v>
      </c>
      <c r="H70" s="35">
        <v>0</v>
      </c>
      <c r="I70" s="2">
        <f>SUM(C70:H70)</f>
        <v>392565</v>
      </c>
      <c r="J70" s="36">
        <f aca="true" t="shared" si="9" ref="J70:O70">C70/$I70</f>
        <v>0.8195916599798759</v>
      </c>
      <c r="K70" s="36">
        <f t="shared" si="9"/>
        <v>0.09301899048565206</v>
      </c>
      <c r="L70" s="36">
        <f t="shared" si="9"/>
        <v>0.08356832626444029</v>
      </c>
      <c r="M70" s="36">
        <f t="shared" si="9"/>
        <v>0.0038210232700317147</v>
      </c>
      <c r="N70" s="36">
        <f t="shared" si="9"/>
        <v>0</v>
      </c>
      <c r="O70" s="36">
        <f t="shared" si="9"/>
        <v>0</v>
      </c>
    </row>
    <row r="71" spans="1:15" ht="12.75">
      <c r="A71" s="45"/>
      <c r="B71" s="46" t="s">
        <v>114</v>
      </c>
      <c r="C71" s="47">
        <f aca="true" t="shared" si="10" ref="C71:I71">SUM(C3:C70)</f>
        <v>107698589</v>
      </c>
      <c r="D71" s="47">
        <f t="shared" si="10"/>
        <v>23294649</v>
      </c>
      <c r="E71" s="47">
        <f t="shared" si="10"/>
        <v>20492294</v>
      </c>
      <c r="F71" s="47">
        <f t="shared" si="10"/>
        <v>13282982</v>
      </c>
      <c r="G71" s="47">
        <f t="shared" si="10"/>
        <v>7594990</v>
      </c>
      <c r="H71" s="47">
        <f t="shared" si="10"/>
        <v>24056832</v>
      </c>
      <c r="I71" s="48">
        <f t="shared" si="10"/>
        <v>196420336</v>
      </c>
      <c r="J71" s="49">
        <f aca="true" t="shared" si="11" ref="J71:O71">C71/$I71</f>
        <v>0.5483067140257819</v>
      </c>
      <c r="K71" s="49">
        <f t="shared" si="11"/>
        <v>0.1185959125943049</v>
      </c>
      <c r="L71" s="49">
        <f t="shared" si="11"/>
        <v>0.10432877988763851</v>
      </c>
      <c r="M71" s="49">
        <f t="shared" si="11"/>
        <v>0.0676252890637556</v>
      </c>
      <c r="N71" s="49">
        <f t="shared" si="11"/>
        <v>0.03866702478301432</v>
      </c>
      <c r="O71" s="49">
        <f t="shared" si="11"/>
        <v>0.12247627964550473</v>
      </c>
    </row>
    <row r="72" spans="1:15" ht="12.75">
      <c r="A72" s="50"/>
      <c r="B72" s="20"/>
      <c r="C72" s="51"/>
      <c r="D72" s="51"/>
      <c r="E72" s="51"/>
      <c r="F72" s="51"/>
      <c r="G72" s="51"/>
      <c r="H72" s="51"/>
      <c r="I72" s="51"/>
      <c r="J72" s="52"/>
      <c r="K72" s="52"/>
      <c r="L72" s="52"/>
      <c r="M72" s="52"/>
      <c r="N72" s="52"/>
      <c r="O72" s="52"/>
    </row>
    <row r="73" spans="1:15" ht="12.75">
      <c r="A73" s="37">
        <v>318</v>
      </c>
      <c r="B73" s="53" t="s">
        <v>83</v>
      </c>
      <c r="C73" s="41">
        <v>2663</v>
      </c>
      <c r="D73" s="41">
        <v>0</v>
      </c>
      <c r="E73" s="41">
        <v>0</v>
      </c>
      <c r="F73" s="41">
        <v>104</v>
      </c>
      <c r="G73" s="41">
        <v>0</v>
      </c>
      <c r="H73" s="41">
        <v>0</v>
      </c>
      <c r="I73" s="42">
        <f>SUM(C73:H73)</f>
        <v>2767</v>
      </c>
      <c r="J73" s="43">
        <f aca="true" t="shared" si="12" ref="J73:O74">C73/$I73</f>
        <v>0.9624141669678352</v>
      </c>
      <c r="K73" s="43">
        <f t="shared" si="12"/>
        <v>0</v>
      </c>
      <c r="L73" s="43">
        <f t="shared" si="12"/>
        <v>0</v>
      </c>
      <c r="M73" s="43">
        <f t="shared" si="12"/>
        <v>0.0375858330321648</v>
      </c>
      <c r="N73" s="43">
        <f t="shared" si="12"/>
        <v>0</v>
      </c>
      <c r="O73" s="43">
        <f t="shared" si="12"/>
        <v>0</v>
      </c>
    </row>
    <row r="74" spans="1:15" ht="12.75">
      <c r="A74" s="4">
        <v>319</v>
      </c>
      <c r="B74" s="5" t="s">
        <v>84</v>
      </c>
      <c r="C74" s="54">
        <v>12315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5">
        <f>SUM(C74:H74)</f>
        <v>12315</v>
      </c>
      <c r="J74" s="56">
        <f t="shared" si="12"/>
        <v>1</v>
      </c>
      <c r="K74" s="56">
        <f t="shared" si="12"/>
        <v>0</v>
      </c>
      <c r="L74" s="56">
        <f t="shared" si="12"/>
        <v>0</v>
      </c>
      <c r="M74" s="56">
        <f t="shared" si="12"/>
        <v>0</v>
      </c>
      <c r="N74" s="56">
        <f t="shared" si="12"/>
        <v>0</v>
      </c>
      <c r="O74" s="56">
        <f t="shared" si="12"/>
        <v>0</v>
      </c>
    </row>
    <row r="75" spans="1:15" ht="12.75">
      <c r="A75" s="11"/>
      <c r="B75" s="12" t="s">
        <v>85</v>
      </c>
      <c r="C75" s="57">
        <f aca="true" t="shared" si="13" ref="C75:I75">SUM(C73:C74)</f>
        <v>14978</v>
      </c>
      <c r="D75" s="57">
        <f t="shared" si="13"/>
        <v>0</v>
      </c>
      <c r="E75" s="57">
        <f t="shared" si="13"/>
        <v>0</v>
      </c>
      <c r="F75" s="57">
        <f t="shared" si="13"/>
        <v>104</v>
      </c>
      <c r="G75" s="57">
        <f t="shared" si="13"/>
        <v>0</v>
      </c>
      <c r="H75" s="57">
        <f t="shared" si="13"/>
        <v>0</v>
      </c>
      <c r="I75" s="19">
        <f t="shared" si="13"/>
        <v>15082</v>
      </c>
      <c r="J75" s="58">
        <f aca="true" t="shared" si="14" ref="J75:O75">C75/$I75</f>
        <v>0.9931043628166025</v>
      </c>
      <c r="K75" s="58">
        <f t="shared" si="14"/>
        <v>0</v>
      </c>
      <c r="L75" s="58">
        <f t="shared" si="14"/>
        <v>0</v>
      </c>
      <c r="M75" s="58">
        <f t="shared" si="14"/>
        <v>0.006895637183397427</v>
      </c>
      <c r="N75" s="58">
        <f t="shared" si="14"/>
        <v>0</v>
      </c>
      <c r="O75" s="58">
        <f t="shared" si="14"/>
        <v>0</v>
      </c>
    </row>
    <row r="76" spans="1:15" ht="12.75">
      <c r="A76" s="9"/>
      <c r="B76" s="10"/>
      <c r="C76" s="51"/>
      <c r="D76" s="51"/>
      <c r="E76" s="51"/>
      <c r="F76" s="51"/>
      <c r="G76" s="51"/>
      <c r="H76" s="51"/>
      <c r="I76" s="51"/>
      <c r="J76" s="52"/>
      <c r="K76" s="52"/>
      <c r="L76" s="52"/>
      <c r="M76" s="52"/>
      <c r="N76" s="52"/>
      <c r="O76" s="52"/>
    </row>
    <row r="77" spans="1:15" ht="12.75">
      <c r="A77" s="33">
        <v>321</v>
      </c>
      <c r="B77" s="29" t="s">
        <v>86</v>
      </c>
      <c r="C77" s="41">
        <v>113148</v>
      </c>
      <c r="D77" s="41">
        <v>0</v>
      </c>
      <c r="E77" s="41">
        <v>0</v>
      </c>
      <c r="F77" s="41">
        <v>15355</v>
      </c>
      <c r="G77" s="41">
        <v>0</v>
      </c>
      <c r="H77" s="41">
        <v>0</v>
      </c>
      <c r="I77" s="42">
        <f aca="true" t="shared" si="15" ref="I77:I83">SUM(C77:H77)</f>
        <v>128503</v>
      </c>
      <c r="J77" s="43">
        <f aca="true" t="shared" si="16" ref="J77:O83">C77/$I77</f>
        <v>0.8805086262577527</v>
      </c>
      <c r="K77" s="43">
        <f t="shared" si="16"/>
        <v>0</v>
      </c>
      <c r="L77" s="43">
        <f t="shared" si="16"/>
        <v>0</v>
      </c>
      <c r="M77" s="43">
        <f t="shared" si="16"/>
        <v>0.11949137374224726</v>
      </c>
      <c r="N77" s="43">
        <f t="shared" si="16"/>
        <v>0</v>
      </c>
      <c r="O77" s="43">
        <f t="shared" si="16"/>
        <v>0</v>
      </c>
    </row>
    <row r="78" spans="1:15" ht="12.75">
      <c r="A78" s="33">
        <v>329</v>
      </c>
      <c r="B78" s="29" t="s">
        <v>87</v>
      </c>
      <c r="C78" s="30">
        <v>226885</v>
      </c>
      <c r="D78" s="30">
        <v>0</v>
      </c>
      <c r="E78" s="30">
        <v>5100</v>
      </c>
      <c r="F78" s="30">
        <v>0</v>
      </c>
      <c r="G78" s="30">
        <v>0</v>
      </c>
      <c r="H78" s="30">
        <v>0</v>
      </c>
      <c r="I78" s="31">
        <f t="shared" si="15"/>
        <v>231985</v>
      </c>
      <c r="J78" s="32">
        <f t="shared" si="16"/>
        <v>0.9780158199883613</v>
      </c>
      <c r="K78" s="32">
        <f t="shared" si="16"/>
        <v>0</v>
      </c>
      <c r="L78" s="32">
        <f t="shared" si="16"/>
        <v>0.021984180011638682</v>
      </c>
      <c r="M78" s="32">
        <f t="shared" si="16"/>
        <v>0</v>
      </c>
      <c r="N78" s="32">
        <f t="shared" si="16"/>
        <v>0</v>
      </c>
      <c r="O78" s="32">
        <f t="shared" si="16"/>
        <v>0</v>
      </c>
    </row>
    <row r="79" spans="1:15" ht="12.75">
      <c r="A79" s="33">
        <v>331</v>
      </c>
      <c r="B79" s="29" t="s">
        <v>88</v>
      </c>
      <c r="C79" s="30">
        <v>144791</v>
      </c>
      <c r="D79" s="30">
        <v>0</v>
      </c>
      <c r="E79" s="30">
        <v>29015</v>
      </c>
      <c r="F79" s="30">
        <v>18960</v>
      </c>
      <c r="G79" s="30">
        <v>0</v>
      </c>
      <c r="H79" s="30">
        <v>0</v>
      </c>
      <c r="I79" s="31">
        <f t="shared" si="15"/>
        <v>192766</v>
      </c>
      <c r="J79" s="32">
        <f t="shared" si="16"/>
        <v>0.751123123372379</v>
      </c>
      <c r="K79" s="32">
        <f t="shared" si="16"/>
        <v>0</v>
      </c>
      <c r="L79" s="32">
        <f t="shared" si="16"/>
        <v>0.15051928244607451</v>
      </c>
      <c r="M79" s="32">
        <f t="shared" si="16"/>
        <v>0.09835759418154653</v>
      </c>
      <c r="N79" s="32">
        <f t="shared" si="16"/>
        <v>0</v>
      </c>
      <c r="O79" s="32">
        <f t="shared" si="16"/>
        <v>0</v>
      </c>
    </row>
    <row r="80" spans="1:15" ht="12.75">
      <c r="A80" s="33">
        <v>333</v>
      </c>
      <c r="B80" s="29" t="s">
        <v>89</v>
      </c>
      <c r="C80" s="30">
        <v>226294</v>
      </c>
      <c r="D80" s="30">
        <v>0</v>
      </c>
      <c r="E80" s="30">
        <v>19305</v>
      </c>
      <c r="F80" s="30">
        <v>12</v>
      </c>
      <c r="G80" s="30">
        <v>0</v>
      </c>
      <c r="H80" s="30">
        <v>0</v>
      </c>
      <c r="I80" s="31">
        <f t="shared" si="15"/>
        <v>245611</v>
      </c>
      <c r="J80" s="32">
        <f t="shared" si="16"/>
        <v>0.9213512424117812</v>
      </c>
      <c r="K80" s="32">
        <f t="shared" si="16"/>
        <v>0</v>
      </c>
      <c r="L80" s="32">
        <f t="shared" si="16"/>
        <v>0.07859989984161947</v>
      </c>
      <c r="M80" s="32">
        <f t="shared" si="16"/>
        <v>4.885774659929726E-05</v>
      </c>
      <c r="N80" s="32">
        <f t="shared" si="16"/>
        <v>0</v>
      </c>
      <c r="O80" s="32">
        <f t="shared" si="16"/>
        <v>0</v>
      </c>
    </row>
    <row r="81" spans="1:15" ht="12.75">
      <c r="A81" s="33">
        <v>336</v>
      </c>
      <c r="B81" s="29" t="s">
        <v>90</v>
      </c>
      <c r="C81" s="30">
        <v>80787</v>
      </c>
      <c r="D81" s="30">
        <v>57792</v>
      </c>
      <c r="E81" s="30">
        <v>200</v>
      </c>
      <c r="F81" s="30">
        <v>0</v>
      </c>
      <c r="G81" s="30">
        <v>0</v>
      </c>
      <c r="H81" s="30">
        <v>0</v>
      </c>
      <c r="I81" s="31">
        <f t="shared" si="15"/>
        <v>138779</v>
      </c>
      <c r="J81" s="32">
        <f t="shared" si="16"/>
        <v>0.5821269788656785</v>
      </c>
      <c r="K81" s="32">
        <f t="shared" si="16"/>
        <v>0.4164318809041714</v>
      </c>
      <c r="L81" s="32">
        <f t="shared" si="16"/>
        <v>0.0014411402301500948</v>
      </c>
      <c r="M81" s="32">
        <f t="shared" si="16"/>
        <v>0</v>
      </c>
      <c r="N81" s="32">
        <f t="shared" si="16"/>
        <v>0</v>
      </c>
      <c r="O81" s="32">
        <f t="shared" si="16"/>
        <v>0</v>
      </c>
    </row>
    <row r="82" spans="1:15" ht="12.75">
      <c r="A82" s="33">
        <v>337</v>
      </c>
      <c r="B82" s="29" t="s">
        <v>91</v>
      </c>
      <c r="C82" s="30">
        <v>601497</v>
      </c>
      <c r="D82" s="30">
        <v>61885</v>
      </c>
      <c r="E82" s="30">
        <v>0</v>
      </c>
      <c r="F82" s="30">
        <v>0</v>
      </c>
      <c r="G82" s="30">
        <v>0</v>
      </c>
      <c r="H82" s="30">
        <v>0</v>
      </c>
      <c r="I82" s="31">
        <f t="shared" si="15"/>
        <v>663382</v>
      </c>
      <c r="J82" s="32">
        <f t="shared" si="16"/>
        <v>0.9067128743318329</v>
      </c>
      <c r="K82" s="32">
        <f t="shared" si="16"/>
        <v>0.09328712566816706</v>
      </c>
      <c r="L82" s="32">
        <f t="shared" si="16"/>
        <v>0</v>
      </c>
      <c r="M82" s="32">
        <f t="shared" si="16"/>
        <v>0</v>
      </c>
      <c r="N82" s="32">
        <f t="shared" si="16"/>
        <v>0</v>
      </c>
      <c r="O82" s="32">
        <f t="shared" si="16"/>
        <v>0</v>
      </c>
    </row>
    <row r="83" spans="1:15" ht="12.75">
      <c r="A83" s="16">
        <v>339</v>
      </c>
      <c r="B83" s="59" t="s">
        <v>92</v>
      </c>
      <c r="C83" s="54">
        <v>448022</v>
      </c>
      <c r="D83" s="54">
        <v>27751</v>
      </c>
      <c r="E83" s="54">
        <v>14846</v>
      </c>
      <c r="F83" s="54">
        <v>300</v>
      </c>
      <c r="G83" s="54">
        <v>0</v>
      </c>
      <c r="H83" s="54">
        <v>0</v>
      </c>
      <c r="I83" s="55">
        <f t="shared" si="15"/>
        <v>490919</v>
      </c>
      <c r="J83" s="56">
        <f t="shared" si="16"/>
        <v>0.912618986024171</v>
      </c>
      <c r="K83" s="56">
        <f t="shared" si="16"/>
        <v>0.05652867377306643</v>
      </c>
      <c r="L83" s="56">
        <f t="shared" si="16"/>
        <v>0.030241241426793422</v>
      </c>
      <c r="M83" s="56">
        <f t="shared" si="16"/>
        <v>0.0006110987759691517</v>
      </c>
      <c r="N83" s="56">
        <f t="shared" si="16"/>
        <v>0</v>
      </c>
      <c r="O83" s="56">
        <f t="shared" si="16"/>
        <v>0</v>
      </c>
    </row>
    <row r="84" spans="1:15" ht="12.75">
      <c r="A84" s="11"/>
      <c r="B84" s="12" t="s">
        <v>93</v>
      </c>
      <c r="C84" s="57">
        <f aca="true" t="shared" si="17" ref="C84:I84">SUM(C77:C83)</f>
        <v>1841424</v>
      </c>
      <c r="D84" s="57">
        <f t="shared" si="17"/>
        <v>147428</v>
      </c>
      <c r="E84" s="57">
        <f t="shared" si="17"/>
        <v>68466</v>
      </c>
      <c r="F84" s="57">
        <f t="shared" si="17"/>
        <v>34627</v>
      </c>
      <c r="G84" s="57">
        <f t="shared" si="17"/>
        <v>0</v>
      </c>
      <c r="H84" s="57">
        <f t="shared" si="17"/>
        <v>0</v>
      </c>
      <c r="I84" s="19">
        <f t="shared" si="17"/>
        <v>2091945</v>
      </c>
      <c r="J84" s="58">
        <f aca="true" t="shared" si="18" ref="J84:O84">C84/$I84</f>
        <v>0.8802449395180083</v>
      </c>
      <c r="K84" s="58">
        <f t="shared" si="18"/>
        <v>0.07047412814390436</v>
      </c>
      <c r="L84" s="58">
        <f t="shared" si="18"/>
        <v>0.03272839391092978</v>
      </c>
      <c r="M84" s="58">
        <f t="shared" si="18"/>
        <v>0.016552538427157502</v>
      </c>
      <c r="N84" s="58">
        <f t="shared" si="18"/>
        <v>0</v>
      </c>
      <c r="O84" s="58">
        <f t="shared" si="18"/>
        <v>0</v>
      </c>
    </row>
    <row r="85" spans="1:15" ht="12.75">
      <c r="A85" s="9"/>
      <c r="B85" s="10"/>
      <c r="C85" s="51"/>
      <c r="D85" s="51"/>
      <c r="E85" s="51"/>
      <c r="F85" s="51"/>
      <c r="G85" s="51"/>
      <c r="H85" s="51"/>
      <c r="I85" s="51"/>
      <c r="J85" s="52"/>
      <c r="K85" s="52"/>
      <c r="L85" s="52"/>
      <c r="M85" s="52"/>
      <c r="N85" s="52"/>
      <c r="O85" s="52"/>
    </row>
    <row r="86" spans="1:15" ht="12.75" customHeight="1">
      <c r="A86" s="14">
        <v>300</v>
      </c>
      <c r="B86" s="29" t="s">
        <v>94</v>
      </c>
      <c r="C86" s="41">
        <v>59152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2">
        <f aca="true" t="shared" si="19" ref="I86:I103">SUM(C86:H86)</f>
        <v>59152</v>
      </c>
      <c r="J86" s="43">
        <f aca="true" t="shared" si="20" ref="J86:O103">C86/$I86</f>
        <v>1</v>
      </c>
      <c r="K86" s="43">
        <f t="shared" si="20"/>
        <v>0</v>
      </c>
      <c r="L86" s="43">
        <f t="shared" si="20"/>
        <v>0</v>
      </c>
      <c r="M86" s="43">
        <f t="shared" si="20"/>
        <v>0</v>
      </c>
      <c r="N86" s="43">
        <f t="shared" si="20"/>
        <v>0</v>
      </c>
      <c r="O86" s="43">
        <f t="shared" si="20"/>
        <v>0</v>
      </c>
    </row>
    <row r="87" spans="1:15" ht="12.75">
      <c r="A87" s="33">
        <v>300</v>
      </c>
      <c r="B87" s="29" t="s">
        <v>95</v>
      </c>
      <c r="C87" s="30">
        <v>58245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1">
        <f t="shared" si="19"/>
        <v>58245</v>
      </c>
      <c r="J87" s="32">
        <f t="shared" si="20"/>
        <v>1</v>
      </c>
      <c r="K87" s="32">
        <f t="shared" si="20"/>
        <v>0</v>
      </c>
      <c r="L87" s="32">
        <f t="shared" si="20"/>
        <v>0</v>
      </c>
      <c r="M87" s="32">
        <f t="shared" si="20"/>
        <v>0</v>
      </c>
      <c r="N87" s="32">
        <f t="shared" si="20"/>
        <v>0</v>
      </c>
      <c r="O87" s="32">
        <f t="shared" si="20"/>
        <v>0</v>
      </c>
    </row>
    <row r="88" spans="1:15" ht="12.75">
      <c r="A88" s="33">
        <v>390</v>
      </c>
      <c r="B88" s="29" t="s">
        <v>96</v>
      </c>
      <c r="C88" s="30">
        <v>277759</v>
      </c>
      <c r="D88" s="30">
        <v>15079</v>
      </c>
      <c r="E88" s="30">
        <v>0</v>
      </c>
      <c r="F88" s="30">
        <v>45575</v>
      </c>
      <c r="G88" s="30">
        <v>0</v>
      </c>
      <c r="H88" s="30">
        <v>0</v>
      </c>
      <c r="I88" s="31">
        <f t="shared" si="19"/>
        <v>338413</v>
      </c>
      <c r="J88" s="32">
        <f t="shared" si="20"/>
        <v>0.820769296687775</v>
      </c>
      <c r="K88" s="32">
        <f t="shared" si="20"/>
        <v>0.04455798092862863</v>
      </c>
      <c r="L88" s="32">
        <f t="shared" si="20"/>
        <v>0</v>
      </c>
      <c r="M88" s="32">
        <f t="shared" si="20"/>
        <v>0.13467272238359637</v>
      </c>
      <c r="N88" s="32">
        <f t="shared" si="20"/>
        <v>0</v>
      </c>
      <c r="O88" s="32">
        <f t="shared" si="20"/>
        <v>0</v>
      </c>
    </row>
    <row r="89" spans="1:15" ht="12.75">
      <c r="A89" s="33">
        <v>391</v>
      </c>
      <c r="B89" s="29" t="s">
        <v>97</v>
      </c>
      <c r="C89" s="30">
        <v>41565</v>
      </c>
      <c r="D89" s="30">
        <v>0</v>
      </c>
      <c r="E89" s="30">
        <v>460</v>
      </c>
      <c r="F89" s="30">
        <v>4096</v>
      </c>
      <c r="G89" s="30">
        <v>0</v>
      </c>
      <c r="H89" s="30">
        <v>0</v>
      </c>
      <c r="I89" s="31">
        <f t="shared" si="19"/>
        <v>46121</v>
      </c>
      <c r="J89" s="32">
        <f t="shared" si="20"/>
        <v>0.9012163656468853</v>
      </c>
      <c r="K89" s="32">
        <f t="shared" si="20"/>
        <v>0</v>
      </c>
      <c r="L89" s="32">
        <f t="shared" si="20"/>
        <v>0.009973764662518158</v>
      </c>
      <c r="M89" s="32">
        <f t="shared" si="20"/>
        <v>0.08880986969059647</v>
      </c>
      <c r="N89" s="32">
        <f t="shared" si="20"/>
        <v>0</v>
      </c>
      <c r="O89" s="32">
        <f t="shared" si="20"/>
        <v>0</v>
      </c>
    </row>
    <row r="90" spans="1:15" ht="12.75">
      <c r="A90" s="33">
        <v>392</v>
      </c>
      <c r="B90" s="29" t="s">
        <v>98</v>
      </c>
      <c r="C90" s="30">
        <v>238806</v>
      </c>
      <c r="D90" s="30">
        <v>3041</v>
      </c>
      <c r="E90" s="30">
        <v>0</v>
      </c>
      <c r="F90" s="30">
        <v>0</v>
      </c>
      <c r="G90" s="30">
        <v>0</v>
      </c>
      <c r="H90" s="30">
        <v>0</v>
      </c>
      <c r="I90" s="31">
        <f t="shared" si="19"/>
        <v>241847</v>
      </c>
      <c r="J90" s="32">
        <f t="shared" si="20"/>
        <v>0.9874259345784732</v>
      </c>
      <c r="K90" s="32">
        <f t="shared" si="20"/>
        <v>0.012574065421526833</v>
      </c>
      <c r="L90" s="32">
        <f t="shared" si="20"/>
        <v>0</v>
      </c>
      <c r="M90" s="32">
        <f t="shared" si="20"/>
        <v>0</v>
      </c>
      <c r="N90" s="32">
        <f t="shared" si="20"/>
        <v>0</v>
      </c>
      <c r="O90" s="32">
        <f t="shared" si="20"/>
        <v>0</v>
      </c>
    </row>
    <row r="91" spans="1:15" ht="12.75">
      <c r="A91" s="18">
        <v>392</v>
      </c>
      <c r="B91" s="5" t="s">
        <v>99</v>
      </c>
      <c r="C91" s="54">
        <v>53463</v>
      </c>
      <c r="D91" s="54">
        <v>7674</v>
      </c>
      <c r="E91" s="54">
        <v>0</v>
      </c>
      <c r="F91" s="54">
        <v>0</v>
      </c>
      <c r="G91" s="54">
        <v>0</v>
      </c>
      <c r="H91" s="54">
        <v>0</v>
      </c>
      <c r="I91" s="55">
        <f t="shared" si="19"/>
        <v>61137</v>
      </c>
      <c r="J91" s="56">
        <f t="shared" si="20"/>
        <v>0.874478629962216</v>
      </c>
      <c r="K91" s="56">
        <f t="shared" si="20"/>
        <v>0.125521370037784</v>
      </c>
      <c r="L91" s="56">
        <f t="shared" si="20"/>
        <v>0</v>
      </c>
      <c r="M91" s="56">
        <f t="shared" si="20"/>
        <v>0</v>
      </c>
      <c r="N91" s="56">
        <f t="shared" si="20"/>
        <v>0</v>
      </c>
      <c r="O91" s="56">
        <f t="shared" si="20"/>
        <v>0</v>
      </c>
    </row>
    <row r="92" spans="1:15" ht="12.75">
      <c r="A92" s="33">
        <v>393</v>
      </c>
      <c r="B92" s="29" t="s">
        <v>100</v>
      </c>
      <c r="C92" s="30">
        <v>791264</v>
      </c>
      <c r="D92" s="30">
        <v>0</v>
      </c>
      <c r="E92" s="30">
        <v>7164</v>
      </c>
      <c r="F92" s="30">
        <v>32107</v>
      </c>
      <c r="G92" s="30">
        <v>0</v>
      </c>
      <c r="H92" s="30">
        <v>0</v>
      </c>
      <c r="I92" s="31">
        <f t="shared" si="19"/>
        <v>830535</v>
      </c>
      <c r="J92" s="32">
        <f t="shared" si="20"/>
        <v>0.9527160203964914</v>
      </c>
      <c r="K92" s="32">
        <f t="shared" si="20"/>
        <v>0</v>
      </c>
      <c r="L92" s="32">
        <f t="shared" si="20"/>
        <v>0.008625765319944374</v>
      </c>
      <c r="M92" s="32">
        <f t="shared" si="20"/>
        <v>0.03865821428356421</v>
      </c>
      <c r="N92" s="32">
        <f t="shared" si="20"/>
        <v>0</v>
      </c>
      <c r="O92" s="32">
        <f t="shared" si="20"/>
        <v>0</v>
      </c>
    </row>
    <row r="93" spans="1:15" ht="12.75">
      <c r="A93" s="33">
        <v>395</v>
      </c>
      <c r="B93" s="29" t="s">
        <v>101</v>
      </c>
      <c r="C93" s="30">
        <v>41446</v>
      </c>
      <c r="D93" s="30">
        <v>461</v>
      </c>
      <c r="E93" s="30">
        <v>0</v>
      </c>
      <c r="F93" s="30">
        <v>0</v>
      </c>
      <c r="G93" s="30">
        <v>0</v>
      </c>
      <c r="H93" s="30">
        <v>0</v>
      </c>
      <c r="I93" s="31">
        <f t="shared" si="19"/>
        <v>41907</v>
      </c>
      <c r="J93" s="32">
        <f t="shared" si="20"/>
        <v>0.9889994511656763</v>
      </c>
      <c r="K93" s="32">
        <f t="shared" si="20"/>
        <v>0.011000548834323621</v>
      </c>
      <c r="L93" s="32">
        <f t="shared" si="20"/>
        <v>0</v>
      </c>
      <c r="M93" s="32">
        <f t="shared" si="20"/>
        <v>0</v>
      </c>
      <c r="N93" s="32">
        <f t="shared" si="20"/>
        <v>0</v>
      </c>
      <c r="O93" s="32">
        <f t="shared" si="20"/>
        <v>0</v>
      </c>
    </row>
    <row r="94" spans="1:15" ht="12.75">
      <c r="A94" s="33">
        <v>395</v>
      </c>
      <c r="B94" s="29" t="s">
        <v>102</v>
      </c>
      <c r="C94" s="30">
        <v>318520</v>
      </c>
      <c r="D94" s="30">
        <v>28642</v>
      </c>
      <c r="E94" s="30">
        <v>0</v>
      </c>
      <c r="F94" s="30">
        <v>557</v>
      </c>
      <c r="G94" s="30">
        <v>0</v>
      </c>
      <c r="H94" s="30">
        <v>0</v>
      </c>
      <c r="I94" s="31">
        <f t="shared" si="19"/>
        <v>347719</v>
      </c>
      <c r="J94" s="32">
        <f t="shared" si="20"/>
        <v>0.9160270218193426</v>
      </c>
      <c r="K94" s="32">
        <f t="shared" si="20"/>
        <v>0.08237111000549294</v>
      </c>
      <c r="L94" s="32">
        <f t="shared" si="20"/>
        <v>0</v>
      </c>
      <c r="M94" s="32">
        <f t="shared" si="20"/>
        <v>0.0016018681751644288</v>
      </c>
      <c r="N94" s="32">
        <f t="shared" si="20"/>
        <v>0</v>
      </c>
      <c r="O94" s="32">
        <f t="shared" si="20"/>
        <v>0</v>
      </c>
    </row>
    <row r="95" spans="1:15" ht="12.75">
      <c r="A95" s="33">
        <v>395</v>
      </c>
      <c r="B95" s="29" t="s">
        <v>103</v>
      </c>
      <c r="C95" s="30">
        <v>191386</v>
      </c>
      <c r="D95" s="30">
        <v>23477</v>
      </c>
      <c r="E95" s="30">
        <v>0</v>
      </c>
      <c r="F95" s="30">
        <v>3533</v>
      </c>
      <c r="G95" s="30">
        <v>0</v>
      </c>
      <c r="H95" s="30">
        <v>0</v>
      </c>
      <c r="I95" s="31">
        <f t="shared" si="19"/>
        <v>218396</v>
      </c>
      <c r="J95" s="32">
        <f t="shared" si="20"/>
        <v>0.8763255737284565</v>
      </c>
      <c r="K95" s="32">
        <f t="shared" si="20"/>
        <v>0.10749739006208905</v>
      </c>
      <c r="L95" s="32">
        <f t="shared" si="20"/>
        <v>0</v>
      </c>
      <c r="M95" s="32">
        <f t="shared" si="20"/>
        <v>0.016177036209454387</v>
      </c>
      <c r="N95" s="32">
        <f t="shared" si="20"/>
        <v>0</v>
      </c>
      <c r="O95" s="32">
        <f t="shared" si="20"/>
        <v>0</v>
      </c>
    </row>
    <row r="96" spans="1:15" ht="12.75">
      <c r="A96" s="33">
        <v>395</v>
      </c>
      <c r="B96" s="29" t="s">
        <v>104</v>
      </c>
      <c r="C96" s="30">
        <v>120118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1">
        <f t="shared" si="19"/>
        <v>120118</v>
      </c>
      <c r="J96" s="32">
        <f t="shared" si="20"/>
        <v>1</v>
      </c>
      <c r="K96" s="32">
        <f t="shared" si="20"/>
        <v>0</v>
      </c>
      <c r="L96" s="32">
        <f t="shared" si="20"/>
        <v>0</v>
      </c>
      <c r="M96" s="32">
        <f t="shared" si="20"/>
        <v>0</v>
      </c>
      <c r="N96" s="32">
        <f t="shared" si="20"/>
        <v>0</v>
      </c>
      <c r="O96" s="32">
        <f t="shared" si="20"/>
        <v>0</v>
      </c>
    </row>
    <row r="97" spans="1:15" ht="12.75">
      <c r="A97" s="18">
        <v>395</v>
      </c>
      <c r="B97" s="5" t="s">
        <v>105</v>
      </c>
      <c r="C97" s="54">
        <v>348029</v>
      </c>
      <c r="D97" s="54">
        <v>0</v>
      </c>
      <c r="E97" s="54">
        <v>64469</v>
      </c>
      <c r="F97" s="54">
        <v>0</v>
      </c>
      <c r="G97" s="54">
        <v>0</v>
      </c>
      <c r="H97" s="54">
        <v>0</v>
      </c>
      <c r="I97" s="55">
        <f t="shared" si="19"/>
        <v>412498</v>
      </c>
      <c r="J97" s="56">
        <f t="shared" si="20"/>
        <v>0.8437107573854904</v>
      </c>
      <c r="K97" s="56">
        <f t="shared" si="20"/>
        <v>0</v>
      </c>
      <c r="L97" s="56">
        <f t="shared" si="20"/>
        <v>0.15628924261450963</v>
      </c>
      <c r="M97" s="56">
        <f t="shared" si="20"/>
        <v>0</v>
      </c>
      <c r="N97" s="56">
        <f t="shared" si="20"/>
        <v>0</v>
      </c>
      <c r="O97" s="56">
        <f t="shared" si="20"/>
        <v>0</v>
      </c>
    </row>
    <row r="98" spans="1:15" ht="12.75">
      <c r="A98" s="14">
        <v>395</v>
      </c>
      <c r="B98" s="29" t="s">
        <v>106</v>
      </c>
      <c r="C98" s="30">
        <v>198196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1">
        <f t="shared" si="19"/>
        <v>198196</v>
      </c>
      <c r="J98" s="32">
        <f t="shared" si="20"/>
        <v>1</v>
      </c>
      <c r="K98" s="32">
        <f t="shared" si="20"/>
        <v>0</v>
      </c>
      <c r="L98" s="32">
        <f t="shared" si="20"/>
        <v>0</v>
      </c>
      <c r="M98" s="32">
        <f t="shared" si="20"/>
        <v>0</v>
      </c>
      <c r="N98" s="32">
        <f t="shared" si="20"/>
        <v>0</v>
      </c>
      <c r="O98" s="32">
        <f t="shared" si="20"/>
        <v>0</v>
      </c>
    </row>
    <row r="99" spans="1:15" ht="12.75">
      <c r="A99" s="33">
        <v>396</v>
      </c>
      <c r="B99" s="29" t="s">
        <v>107</v>
      </c>
      <c r="C99" s="30">
        <v>9292271</v>
      </c>
      <c r="D99" s="30">
        <v>46174616</v>
      </c>
      <c r="E99" s="30">
        <v>1962032</v>
      </c>
      <c r="F99" s="30">
        <v>276540</v>
      </c>
      <c r="G99" s="30">
        <v>0</v>
      </c>
      <c r="H99" s="30">
        <v>0</v>
      </c>
      <c r="I99" s="31">
        <f t="shared" si="19"/>
        <v>57705459</v>
      </c>
      <c r="J99" s="32">
        <f t="shared" si="20"/>
        <v>0.16102932306629777</v>
      </c>
      <c r="K99" s="32">
        <f t="shared" si="20"/>
        <v>0.8001776053804546</v>
      </c>
      <c r="L99" s="32">
        <f t="shared" si="20"/>
        <v>0.03400080397939474</v>
      </c>
      <c r="M99" s="32">
        <f t="shared" si="20"/>
        <v>0.004792267573852935</v>
      </c>
      <c r="N99" s="32">
        <f t="shared" si="20"/>
        <v>0</v>
      </c>
      <c r="O99" s="32">
        <f t="shared" si="20"/>
        <v>0</v>
      </c>
    </row>
    <row r="100" spans="1:15" ht="12.75">
      <c r="A100" s="33">
        <v>397</v>
      </c>
      <c r="B100" s="29" t="s">
        <v>108</v>
      </c>
      <c r="C100" s="30">
        <v>177745</v>
      </c>
      <c r="D100" s="30">
        <v>3150</v>
      </c>
      <c r="E100" s="30">
        <v>117774</v>
      </c>
      <c r="F100" s="30">
        <v>0</v>
      </c>
      <c r="G100" s="30">
        <v>0</v>
      </c>
      <c r="H100" s="30">
        <v>0</v>
      </c>
      <c r="I100" s="31">
        <f t="shared" si="19"/>
        <v>298669</v>
      </c>
      <c r="J100" s="32">
        <f t="shared" si="20"/>
        <v>0.5951236988103887</v>
      </c>
      <c r="K100" s="32">
        <f t="shared" si="20"/>
        <v>0.010546792603182788</v>
      </c>
      <c r="L100" s="32">
        <f t="shared" si="20"/>
        <v>0.39432950858642846</v>
      </c>
      <c r="M100" s="32">
        <f t="shared" si="20"/>
        <v>0</v>
      </c>
      <c r="N100" s="32">
        <f t="shared" si="20"/>
        <v>0</v>
      </c>
      <c r="O100" s="32">
        <f t="shared" si="20"/>
        <v>0</v>
      </c>
    </row>
    <row r="101" spans="1:15" ht="12.75">
      <c r="A101" s="33">
        <v>398</v>
      </c>
      <c r="B101" s="29" t="s">
        <v>109</v>
      </c>
      <c r="C101" s="30">
        <v>166385</v>
      </c>
      <c r="D101" s="30">
        <v>4592</v>
      </c>
      <c r="E101" s="30">
        <v>0</v>
      </c>
      <c r="F101" s="30">
        <v>0</v>
      </c>
      <c r="G101" s="30">
        <v>0</v>
      </c>
      <c r="H101" s="30">
        <v>0</v>
      </c>
      <c r="I101" s="31">
        <f t="shared" si="19"/>
        <v>170977</v>
      </c>
      <c r="J101" s="32">
        <f t="shared" si="20"/>
        <v>0.9731425864297537</v>
      </c>
      <c r="K101" s="32">
        <f t="shared" si="20"/>
        <v>0.02685741357024629</v>
      </c>
      <c r="L101" s="32">
        <f t="shared" si="20"/>
        <v>0</v>
      </c>
      <c r="M101" s="32">
        <f t="shared" si="20"/>
        <v>0</v>
      </c>
      <c r="N101" s="32">
        <f t="shared" si="20"/>
        <v>0</v>
      </c>
      <c r="O101" s="32">
        <f t="shared" si="20"/>
        <v>0</v>
      </c>
    </row>
    <row r="102" spans="1:15" ht="12.75">
      <c r="A102" s="33">
        <v>398</v>
      </c>
      <c r="B102" s="29" t="s">
        <v>110</v>
      </c>
      <c r="C102" s="30">
        <v>360405</v>
      </c>
      <c r="D102" s="30">
        <v>0</v>
      </c>
      <c r="E102" s="30">
        <v>77017</v>
      </c>
      <c r="F102" s="30">
        <v>0</v>
      </c>
      <c r="G102" s="30">
        <v>0</v>
      </c>
      <c r="H102" s="30">
        <v>0</v>
      </c>
      <c r="I102" s="31">
        <f t="shared" si="19"/>
        <v>437422</v>
      </c>
      <c r="J102" s="32">
        <f t="shared" si="20"/>
        <v>0.8239297520472222</v>
      </c>
      <c r="K102" s="32">
        <f t="shared" si="20"/>
        <v>0</v>
      </c>
      <c r="L102" s="32">
        <f t="shared" si="20"/>
        <v>0.17607024795277787</v>
      </c>
      <c r="M102" s="32">
        <f t="shared" si="20"/>
        <v>0</v>
      </c>
      <c r="N102" s="32">
        <f t="shared" si="20"/>
        <v>0</v>
      </c>
      <c r="O102" s="32">
        <f t="shared" si="20"/>
        <v>0</v>
      </c>
    </row>
    <row r="103" spans="1:15" ht="12.75">
      <c r="A103" s="18">
        <v>399</v>
      </c>
      <c r="B103" s="5" t="s">
        <v>111</v>
      </c>
      <c r="C103" s="54">
        <v>341005</v>
      </c>
      <c r="D103" s="54">
        <v>0</v>
      </c>
      <c r="E103" s="54">
        <v>0</v>
      </c>
      <c r="F103" s="54">
        <v>0</v>
      </c>
      <c r="G103" s="54">
        <v>0</v>
      </c>
      <c r="H103" s="54">
        <v>0</v>
      </c>
      <c r="I103" s="55">
        <f t="shared" si="19"/>
        <v>341005</v>
      </c>
      <c r="J103" s="56">
        <f t="shared" si="20"/>
        <v>1</v>
      </c>
      <c r="K103" s="56">
        <f t="shared" si="20"/>
        <v>0</v>
      </c>
      <c r="L103" s="56">
        <f t="shared" si="20"/>
        <v>0</v>
      </c>
      <c r="M103" s="56">
        <f t="shared" si="20"/>
        <v>0</v>
      </c>
      <c r="N103" s="56">
        <f t="shared" si="20"/>
        <v>0</v>
      </c>
      <c r="O103" s="56">
        <f t="shared" si="20"/>
        <v>0</v>
      </c>
    </row>
    <row r="104" spans="1:15" ht="12.75">
      <c r="A104" s="11"/>
      <c r="B104" s="12" t="s">
        <v>112</v>
      </c>
      <c r="C104" s="13">
        <f aca="true" t="shared" si="21" ref="C104:I104">SUM(C86:C103)</f>
        <v>13075760</v>
      </c>
      <c r="D104" s="13">
        <f t="shared" si="21"/>
        <v>46260732</v>
      </c>
      <c r="E104" s="13">
        <f t="shared" si="21"/>
        <v>2228916</v>
      </c>
      <c r="F104" s="13">
        <f t="shared" si="21"/>
        <v>362408</v>
      </c>
      <c r="G104" s="13">
        <f t="shared" si="21"/>
        <v>0</v>
      </c>
      <c r="H104" s="13">
        <f t="shared" si="21"/>
        <v>0</v>
      </c>
      <c r="I104" s="19">
        <f t="shared" si="21"/>
        <v>61927816</v>
      </c>
      <c r="J104" s="27">
        <f aca="true" t="shared" si="22" ref="J104:O104">C104/$I104</f>
        <v>0.21114518232000948</v>
      </c>
      <c r="K104" s="28">
        <f t="shared" si="22"/>
        <v>0.747010551768853</v>
      </c>
      <c r="L104" s="26">
        <f t="shared" si="22"/>
        <v>0.035992162229651375</v>
      </c>
      <c r="M104" s="27">
        <f t="shared" si="22"/>
        <v>0.0058521036814862</v>
      </c>
      <c r="N104" s="28">
        <f t="shared" si="22"/>
        <v>0</v>
      </c>
      <c r="O104" s="26">
        <f t="shared" si="22"/>
        <v>0</v>
      </c>
    </row>
    <row r="105" spans="1:15" ht="12.75">
      <c r="A105" s="9"/>
      <c r="B105" s="10"/>
      <c r="C105" s="10"/>
      <c r="D105" s="10"/>
      <c r="E105" s="10"/>
      <c r="F105" s="10"/>
      <c r="G105" s="10"/>
      <c r="H105" s="10"/>
      <c r="I105" s="10"/>
      <c r="J105" s="20"/>
      <c r="K105" s="20"/>
      <c r="L105" s="20"/>
      <c r="M105" s="20"/>
      <c r="N105" s="20"/>
      <c r="O105" s="21"/>
    </row>
    <row r="106" spans="1:15" ht="13.5" thickBot="1">
      <c r="A106" s="22"/>
      <c r="B106" s="23" t="s">
        <v>113</v>
      </c>
      <c r="C106" s="24">
        <f aca="true" t="shared" si="23" ref="C106:I106">C104+C84+C75+C71</f>
        <v>122630751</v>
      </c>
      <c r="D106" s="24">
        <f t="shared" si="23"/>
        <v>69702809</v>
      </c>
      <c r="E106" s="24">
        <f t="shared" si="23"/>
        <v>22789676</v>
      </c>
      <c r="F106" s="24">
        <f t="shared" si="23"/>
        <v>13680121</v>
      </c>
      <c r="G106" s="24">
        <f t="shared" si="23"/>
        <v>7594990</v>
      </c>
      <c r="H106" s="24">
        <f t="shared" si="23"/>
        <v>24056832</v>
      </c>
      <c r="I106" s="25">
        <f t="shared" si="23"/>
        <v>260455179</v>
      </c>
      <c r="J106" s="8">
        <f aca="true" t="shared" si="24" ref="J106:O106">C106/$I106</f>
        <v>0.47083245367142423</v>
      </c>
      <c r="K106" s="8">
        <f t="shared" si="24"/>
        <v>0.26761920906168657</v>
      </c>
      <c r="L106" s="8">
        <f t="shared" si="24"/>
        <v>0.0874994157823984</v>
      </c>
      <c r="M106" s="8">
        <f t="shared" si="24"/>
        <v>0.05252389701953287</v>
      </c>
      <c r="N106" s="8">
        <f t="shared" si="24"/>
        <v>0.029160449138160544</v>
      </c>
      <c r="O106" s="8">
        <f t="shared" si="24"/>
        <v>0.0923645753267974</v>
      </c>
    </row>
    <row r="107" ht="13.5" thickTop="1"/>
  </sheetData>
  <mergeCells count="3">
    <mergeCell ref="A1:B1"/>
    <mergeCell ref="C1:I1"/>
    <mergeCell ref="J1:O1"/>
  </mergeCells>
  <printOptions horizontalCentered="1"/>
  <pageMargins left="0.25" right="0.25" top="0.68" bottom="0.16" header="0.5" footer="0.5"/>
  <pageSetup horizontalDpi="600" verticalDpi="600" orientation="portrait" paperSize="5" scale="80" r:id="rId1"/>
  <rowBreaks count="1" manualBreakCount="1">
    <brk id="7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2008-10-17T14:22:07Z</cp:lastPrinted>
  <dcterms:created xsi:type="dcterms:W3CDTF">2003-11-24T19:14:29Z</dcterms:created>
  <dcterms:modified xsi:type="dcterms:W3CDTF">2008-10-17T14:22:10Z</dcterms:modified>
  <cp:category/>
  <cp:version/>
  <cp:contentType/>
  <cp:contentStatus/>
</cp:coreProperties>
</file>