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Fund Bal &amp; Equity" sheetId="1" r:id="rId1"/>
  </sheets>
  <definedNames>
    <definedName name="_xlnm.Print_Area" localSheetId="0">'Fund Bal &amp; Equity'!$A$1:$I$138</definedName>
    <definedName name="_xlnm.Print_Titles" localSheetId="0">'Fund Bal &amp; Equity'!$A:$B,'Fund Bal &amp; Equity'!$1:$6</definedName>
  </definedNames>
  <calcPr fullCalcOnLoad="1"/>
</workbook>
</file>

<file path=xl/sharedStrings.xml><?xml version="1.0" encoding="utf-8"?>
<sst xmlns="http://schemas.openxmlformats.org/spreadsheetml/2006/main" count="140" uniqueCount="140">
  <si>
    <t>LEA</t>
  </si>
  <si>
    <t>Fund Balance</t>
  </si>
  <si>
    <t>Reserved</t>
  </si>
  <si>
    <t>Unreserved</t>
  </si>
  <si>
    <t>Undesignated</t>
  </si>
  <si>
    <t>Designated</t>
  </si>
  <si>
    <t>Fund Equity</t>
  </si>
  <si>
    <t>Total Fund Equity</t>
  </si>
  <si>
    <t>DISTRICT</t>
  </si>
  <si>
    <t>Keypunch Code 51196</t>
  </si>
  <si>
    <t>Keypunch Code 52830</t>
  </si>
  <si>
    <t>Keypunch Code 52870</t>
  </si>
  <si>
    <t>Keypunch Code 52880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</si>
  <si>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</si>
  <si>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</si>
  <si>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</si>
  <si>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</si>
  <si>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</si>
  <si>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</si>
  <si>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</si>
  <si>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</si>
  <si>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</si>
  <si>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</si>
  <si>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</si>
  <si>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</si>
  <si>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</si>
  <si>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</si>
  <si>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</si>
  <si>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</si>
  <si>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</si>
  <si>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</si>
  <si>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</si>
  <si>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</si>
  <si>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</si>
  <si>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</si>
  <si>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</si>
  <si>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</si>
  <si>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</si>
  <si>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</si>
  <si>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</si>
  <si>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</si>
  <si>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</si>
  <si>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</si>
  <si>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</si>
  <si>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</si>
  <si>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</si>
  <si>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</si>
  <si>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</si>
  <si>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</si>
  <si>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</si>
  <si>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</si>
  <si>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</si>
  <si>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</si>
  <si>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</si>
  <si>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</si>
  <si>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</si>
  <si>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</si>
  <si>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</si>
  <si>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</si>
  <si>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</si>
  <si>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</si>
  <si>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</si>
  <si>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</si>
  <si>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</si>
  <si>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</si>
  <si>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</si>
  <si>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</si>
  <si>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</si>
  <si>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</si>
  <si>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</si>
  <si>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</si>
  <si>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</si>
  <si>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</si>
  <si>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</si>
  <si>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</si>
  <si>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</si>
  <si>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</si>
  <si>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</si>
  <si>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</si>
  <si>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</si>
  <si>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</si>
  <si>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</si>
  <si>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</si>
  <si>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</si>
  <si>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</si>
  <si>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</si>
  <si>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</si>
  <si>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</si>
  <si>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</si>
  <si>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</si>
  <si>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</si>
  <si>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</si>
  <si>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</si>
  <si>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</si>
  <si>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</si>
  <si>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</si>
  <si>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</si>
  <si>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</si>
  <si>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</si>
  <si>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</si>
  <si>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</si>
  <si>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</si>
  <si>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</si>
  <si>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</si>
  <si>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</si>
  <si>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</si>
  <si>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</si>
  <si>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</si>
  <si>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</si>
  <si>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Fund Balance and Fund Equity - FY 2008-2009 (Total Funds)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</si>
  <si>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</si>
  <si>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</si>
  <si>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</si>
  <si>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</si>
  <si>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</si>
  <si>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</si>
  <si>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</si>
  <si>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</si>
  <si>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</si>
  <si>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</si>
  <si>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</si>
  <si>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</si>
  <si>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</si>
  <si>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Total Type 5 Charter Schools</t>
  </si>
  <si>
    <t>*  Includes one-time Hurricane Related revenue</t>
  </si>
  <si>
    <t>** Excludes one-time Hurricane Related revenue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</si>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</sst>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1"/>
      <name val="Arial Narrow"/>
      <family val="2"/>
    </font>
    <font>
      <b/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33" borderId="10" xfId="104" applyFont="1" applyFill="1" applyBorder="1" applyAlignment="1">
      <alignment horizontal="center"/>
      <protection/>
    </xf>
    <xf numFmtId="0" fontId="5" fillId="0" borderId="11" xfId="104" applyFont="1" applyFill="1" applyBorder="1" applyAlignment="1">
      <alignment horizontal="left"/>
      <protection/>
    </xf>
    <xf numFmtId="0" fontId="5" fillId="33" borderId="12" xfId="104" applyFont="1" applyFill="1" applyBorder="1" applyAlignment="1">
      <alignment horizontal="center"/>
      <protection/>
    </xf>
    <xf numFmtId="0" fontId="7" fillId="33" borderId="13" xfId="10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33" borderId="16" xfId="104" applyFont="1" applyFill="1" applyBorder="1" applyAlignment="1">
      <alignment horizontal="center"/>
      <protection/>
    </xf>
    <xf numFmtId="0" fontId="7" fillId="33" borderId="17" xfId="104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103" applyFont="1" applyFill="1" applyBorder="1" applyAlignment="1">
      <alignment horizontal="right" wrapText="1"/>
      <protection/>
    </xf>
    <xf numFmtId="0" fontId="1" fillId="0" borderId="0" xfId="103" applyFont="1" applyFill="1" applyBorder="1" applyAlignment="1">
      <alignment horizontal="center"/>
      <protection/>
    </xf>
    <xf numFmtId="0" fontId="1" fillId="0" borderId="0" xfId="103" applyFill="1" applyBorder="1">
      <alignment/>
      <protection/>
    </xf>
    <xf numFmtId="0" fontId="2" fillId="33" borderId="18" xfId="0" applyFont="1" applyFill="1" applyBorder="1" applyAlignment="1">
      <alignment/>
    </xf>
    <xf numFmtId="0" fontId="6" fillId="0" borderId="19" xfId="0" applyFont="1" applyBorder="1" applyAlignment="1">
      <alignment horizontal="left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5" fillId="0" borderId="21" xfId="104" applyFont="1" applyFill="1" applyBorder="1" applyAlignment="1">
      <alignment horizontal="left" wrapText="1"/>
      <protection/>
    </xf>
    <xf numFmtId="0" fontId="6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wrapText="1"/>
    </xf>
    <xf numFmtId="0" fontId="2" fillId="0" borderId="23" xfId="0" applyFont="1" applyBorder="1" applyAlignment="1">
      <alignment/>
    </xf>
    <xf numFmtId="0" fontId="2" fillId="33" borderId="24" xfId="0" applyFont="1" applyFill="1" applyBorder="1" applyAlignment="1">
      <alignment/>
    </xf>
    <xf numFmtId="164" fontId="3" fillId="0" borderId="25" xfId="0" applyNumberFormat="1" applyFont="1" applyBorder="1" applyAlignment="1">
      <alignment/>
    </xf>
    <xf numFmtId="6" fontId="3" fillId="0" borderId="22" xfId="0" applyNumberFormat="1" applyFont="1" applyBorder="1" applyAlignment="1">
      <alignment/>
    </xf>
    <xf numFmtId="6" fontId="10" fillId="0" borderId="22" xfId="0" applyNumberFormat="1" applyFont="1" applyBorder="1" applyAlignment="1">
      <alignment/>
    </xf>
    <xf numFmtId="0" fontId="5" fillId="0" borderId="26" xfId="104" applyFont="1" applyFill="1" applyBorder="1" applyAlignment="1">
      <alignment horizontal="right" wrapText="1"/>
      <protection/>
    </xf>
    <xf numFmtId="0" fontId="5" fillId="0" borderId="27" xfId="104" applyFont="1" applyFill="1" applyBorder="1" applyAlignment="1">
      <alignment horizontal="right" wrapText="1"/>
      <protection/>
    </xf>
    <xf numFmtId="164" fontId="5" fillId="0" borderId="28" xfId="104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5" fillId="0" borderId="19" xfId="104" applyFont="1" applyFill="1" applyBorder="1" applyAlignment="1">
      <alignment horizontal="left" wrapText="1"/>
      <protection/>
    </xf>
    <xf numFmtId="164" fontId="5" fillId="0" borderId="31" xfId="104" applyNumberFormat="1" applyFont="1" applyFill="1" applyBorder="1" applyAlignment="1">
      <alignment horizontal="right" wrapText="1"/>
      <protection/>
    </xf>
    <xf numFmtId="0" fontId="5" fillId="0" borderId="32" xfId="104" applyFont="1" applyFill="1" applyBorder="1" applyAlignment="1">
      <alignment horizontal="left" wrapText="1"/>
      <protection/>
    </xf>
    <xf numFmtId="0" fontId="5" fillId="0" borderId="33" xfId="104" applyFont="1" applyFill="1" applyBorder="1" applyAlignment="1">
      <alignment horizontal="left" wrapText="1"/>
      <protection/>
    </xf>
    <xf numFmtId="164" fontId="5" fillId="0" borderId="15" xfId="104" applyNumberFormat="1" applyFont="1" applyFill="1" applyBorder="1" applyAlignment="1">
      <alignment horizontal="right" wrapText="1"/>
      <protection/>
    </xf>
    <xf numFmtId="0" fontId="5" fillId="0" borderId="11" xfId="104" applyFont="1" applyFill="1" applyBorder="1" applyAlignment="1">
      <alignment horizontal="right" wrapText="1"/>
      <protection/>
    </xf>
    <xf numFmtId="0" fontId="5" fillId="0" borderId="34" xfId="104" applyFont="1" applyFill="1" applyBorder="1" applyAlignment="1">
      <alignment horizontal="left" wrapText="1"/>
      <protection/>
    </xf>
    <xf numFmtId="0" fontId="5" fillId="0" borderId="35" xfId="104" applyFont="1" applyFill="1" applyBorder="1" applyAlignment="1">
      <alignment horizontal="left" wrapText="1"/>
      <protection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6" fillId="0" borderId="38" xfId="0" applyFont="1" applyBorder="1" applyAlignment="1">
      <alignment/>
    </xf>
    <xf numFmtId="6" fontId="6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164" fontId="6" fillId="0" borderId="25" xfId="0" applyNumberFormat="1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38" xfId="0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6" fontId="10" fillId="0" borderId="31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6" fontId="6" fillId="0" borderId="31" xfId="0" applyNumberFormat="1" applyFont="1" applyBorder="1" applyAlignment="1">
      <alignment/>
    </xf>
    <xf numFmtId="6" fontId="3" fillId="0" borderId="31" xfId="0" applyNumberFormat="1" applyFont="1" applyBorder="1" applyAlignment="1">
      <alignment/>
    </xf>
    <xf numFmtId="0" fontId="2" fillId="0" borderId="0" xfId="0" applyFont="1" applyAlignment="1">
      <alignment wrapText="1"/>
    </xf>
    <xf numFmtId="6" fontId="5" fillId="0" borderId="31" xfId="104" applyNumberFormat="1" applyFont="1" applyFill="1" applyBorder="1" applyAlignment="1">
      <alignment horizontal="right" wrapText="1"/>
      <protection/>
    </xf>
    <xf numFmtId="38" fontId="2" fillId="0" borderId="0" xfId="89" applyNumberFormat="1" applyFont="1" applyFill="1" applyAlignment="1">
      <alignment horizontal="left" vertical="center" wrapText="1"/>
      <protection/>
    </xf>
    <xf numFmtId="38" fontId="2" fillId="0" borderId="0" xfId="89" applyNumberFormat="1" applyFont="1" applyFill="1" applyAlignment="1">
      <alignment horizontal="left" vertical="top" wrapText="1"/>
      <protection/>
    </xf>
    <xf numFmtId="0" fontId="5" fillId="0" borderId="39" xfId="104" applyFont="1" applyFill="1" applyBorder="1" applyAlignment="1">
      <alignment wrapText="1"/>
      <protection/>
    </xf>
    <xf numFmtId="0" fontId="5" fillId="0" borderId="15" xfId="104" applyFont="1" applyFill="1" applyBorder="1" applyAlignment="1">
      <alignment wrapText="1"/>
      <protection/>
    </xf>
    <xf numFmtId="0" fontId="5" fillId="0" borderId="31" xfId="104" applyFont="1" applyFill="1" applyBorder="1" applyAlignment="1">
      <alignment horizontal="left" wrapText="1"/>
      <protection/>
    </xf>
    <xf numFmtId="0" fontId="5" fillId="0" borderId="14" xfId="104" applyFont="1" applyFill="1" applyBorder="1" applyAlignment="1">
      <alignment wrapText="1"/>
      <protection/>
    </xf>
    <xf numFmtId="0" fontId="5" fillId="0" borderId="22" xfId="104" applyFont="1" applyFill="1" applyBorder="1" applyAlignment="1">
      <alignment horizontal="left" wrapText="1"/>
      <protection/>
    </xf>
    <xf numFmtId="0" fontId="11" fillId="0" borderId="0" xfId="0" applyFont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/>
    </xf>
    <xf numFmtId="0" fontId="2" fillId="36" borderId="46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6 2" xfId="64"/>
    <cellStyle name="Normal 17" xfId="65"/>
    <cellStyle name="Normal 18" xfId="66"/>
    <cellStyle name="Normal 19" xfId="67"/>
    <cellStyle name="Normal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5" xfId="85"/>
    <cellStyle name="Normal 36" xfId="86"/>
    <cellStyle name="Normal 37" xfId="87"/>
    <cellStyle name="Normal 38" xfId="88"/>
    <cellStyle name="Normal 38 2" xfId="89"/>
    <cellStyle name="Normal 39" xfId="90"/>
    <cellStyle name="Normal 4" xfId="91"/>
    <cellStyle name="Normal 4 2" xfId="92"/>
    <cellStyle name="Normal 4 3" xfId="93"/>
    <cellStyle name="Normal 4 4" xfId="94"/>
    <cellStyle name="Normal 4 5" xfId="95"/>
    <cellStyle name="Normal 4 6" xfId="96"/>
    <cellStyle name="Normal 40" xfId="97"/>
    <cellStyle name="Normal 5" xfId="98"/>
    <cellStyle name="Normal 6" xfId="99"/>
    <cellStyle name="Normal 7" xfId="100"/>
    <cellStyle name="Normal 8" xfId="101"/>
    <cellStyle name="Normal 9" xfId="102"/>
    <cellStyle name="Normal_Fund Bal &amp; Equity" xfId="103"/>
    <cellStyle name="Normal_Sheet1" xfId="104"/>
    <cellStyle name="Note" xfId="105"/>
    <cellStyle name="Output" xfId="106"/>
    <cellStyle name="Percent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6.140625" style="1" customWidth="1"/>
    <col min="2" max="2" width="41.57421875" style="2" customWidth="1"/>
    <col min="3" max="3" width="1.28515625" style="2" customWidth="1"/>
    <col min="4" max="4" width="15.140625" style="1" customWidth="1"/>
    <col min="5" max="5" width="1.28515625" style="1" customWidth="1"/>
    <col min="6" max="8" width="14.8515625" style="1" customWidth="1"/>
    <col min="9" max="9" width="12.7109375" style="1" customWidth="1"/>
    <col min="10" max="10" width="9.140625" style="1" customWidth="1"/>
    <col min="11" max="13" width="9.140625" style="11" customWidth="1"/>
    <col min="14" max="16384" width="9.140625" style="1" customWidth="1"/>
  </cols>
  <sheetData>
    <row r="1" spans="1:9" ht="48" customHeight="1">
      <c r="A1" s="68" t="s">
        <v>109</v>
      </c>
      <c r="B1" s="68"/>
      <c r="C1" s="68"/>
      <c r="D1" s="68"/>
      <c r="E1" s="68"/>
      <c r="F1" s="68"/>
      <c r="G1" s="68"/>
      <c r="H1" s="68"/>
      <c r="I1" s="68"/>
    </row>
    <row r="2" ht="13.5" thickBot="1"/>
    <row r="3" spans="4:9" ht="12.75">
      <c r="D3" s="75" t="s">
        <v>1</v>
      </c>
      <c r="F3" s="72" t="s">
        <v>6</v>
      </c>
      <c r="G3" s="73"/>
      <c r="H3" s="73"/>
      <c r="I3" s="74"/>
    </row>
    <row r="4" spans="4:9" ht="12.75">
      <c r="D4" s="76"/>
      <c r="F4" s="79" t="s">
        <v>2</v>
      </c>
      <c r="G4" s="78" t="s">
        <v>3</v>
      </c>
      <c r="H4" s="78"/>
      <c r="I4" s="69" t="s">
        <v>7</v>
      </c>
    </row>
    <row r="5" spans="4:9" ht="12.75">
      <c r="D5" s="77"/>
      <c r="E5" s="24"/>
      <c r="F5" s="80"/>
      <c r="G5" s="7" t="s">
        <v>4</v>
      </c>
      <c r="H5" s="8" t="s">
        <v>5</v>
      </c>
      <c r="I5" s="70"/>
    </row>
    <row r="6" spans="1:9" ht="14.25" thickBot="1">
      <c r="A6" s="3" t="s">
        <v>0</v>
      </c>
      <c r="B6" s="5" t="s">
        <v>8</v>
      </c>
      <c r="C6" s="4"/>
      <c r="D6" s="6" t="s">
        <v>9</v>
      </c>
      <c r="E6" s="4"/>
      <c r="F6" s="9" t="s">
        <v>10</v>
      </c>
      <c r="G6" s="10" t="s">
        <v>11</v>
      </c>
      <c r="H6" s="10" t="s">
        <v>12</v>
      </c>
      <c r="I6" s="71"/>
    </row>
    <row r="7" spans="1:13" ht="12.75">
      <c r="A7" s="29">
        <v>1</v>
      </c>
      <c r="B7" s="63" t="s">
        <v>13</v>
      </c>
      <c r="C7" s="20"/>
      <c r="D7" s="39">
        <v>28636120</v>
      </c>
      <c r="E7" s="20"/>
      <c r="F7" s="39">
        <v>19288875</v>
      </c>
      <c r="G7" s="39">
        <v>9350250</v>
      </c>
      <c r="H7" s="39">
        <v>-3005</v>
      </c>
      <c r="I7" s="39">
        <f>SUM(F7:H7)</f>
        <v>28636120</v>
      </c>
      <c r="K7" s="12"/>
      <c r="L7" s="12"/>
      <c r="M7" s="12"/>
    </row>
    <row r="8" spans="1:13" ht="12.75">
      <c r="A8" s="40">
        <v>2</v>
      </c>
      <c r="B8" s="64" t="s">
        <v>126</v>
      </c>
      <c r="C8" s="20"/>
      <c r="D8" s="39">
        <v>25143531</v>
      </c>
      <c r="E8" s="20"/>
      <c r="F8" s="39">
        <v>316</v>
      </c>
      <c r="G8" s="39">
        <v>24407025</v>
      </c>
      <c r="H8" s="39">
        <v>736190</v>
      </c>
      <c r="I8" s="39">
        <f aca="true" t="shared" si="0" ref="I8:I71">SUM(F8:H8)</f>
        <v>25143531</v>
      </c>
      <c r="K8" s="12"/>
      <c r="L8" s="12"/>
      <c r="M8" s="12"/>
    </row>
    <row r="9" spans="1:13" ht="12.75">
      <c r="A9" s="40">
        <v>3</v>
      </c>
      <c r="B9" s="64" t="s">
        <v>14</v>
      </c>
      <c r="C9" s="20"/>
      <c r="D9" s="39">
        <v>83166660</v>
      </c>
      <c r="E9" s="20"/>
      <c r="F9" s="39">
        <v>46685483</v>
      </c>
      <c r="G9" s="39">
        <v>36481177</v>
      </c>
      <c r="H9" s="39">
        <v>0</v>
      </c>
      <c r="I9" s="39">
        <f t="shared" si="0"/>
        <v>83166660</v>
      </c>
      <c r="K9" s="12"/>
      <c r="L9" s="12"/>
      <c r="M9" s="12"/>
    </row>
    <row r="10" spans="1:13" ht="12.75">
      <c r="A10" s="40">
        <v>4</v>
      </c>
      <c r="B10" s="64" t="s">
        <v>15</v>
      </c>
      <c r="C10" s="20"/>
      <c r="D10" s="39">
        <v>16660657</v>
      </c>
      <c r="E10" s="20"/>
      <c r="F10" s="39">
        <v>5619709</v>
      </c>
      <c r="G10" s="39">
        <v>9617769</v>
      </c>
      <c r="H10" s="39">
        <v>1423179</v>
      </c>
      <c r="I10" s="39">
        <f t="shared" si="0"/>
        <v>16660657</v>
      </c>
      <c r="K10" s="12"/>
      <c r="L10" s="12"/>
      <c r="M10" s="12"/>
    </row>
    <row r="11" spans="1:13" ht="12.75">
      <c r="A11" s="30">
        <v>5</v>
      </c>
      <c r="B11" s="65" t="s">
        <v>16</v>
      </c>
      <c r="C11" s="20"/>
      <c r="D11" s="36">
        <v>21361463</v>
      </c>
      <c r="E11" s="20"/>
      <c r="F11" s="36">
        <v>0</v>
      </c>
      <c r="G11" s="36">
        <v>19936463</v>
      </c>
      <c r="H11" s="36">
        <v>1425000</v>
      </c>
      <c r="I11" s="36">
        <f t="shared" si="0"/>
        <v>21361463</v>
      </c>
      <c r="K11" s="12"/>
      <c r="L11" s="12"/>
      <c r="M11" s="12"/>
    </row>
    <row r="12" spans="1:13" ht="12.75">
      <c r="A12" s="40">
        <v>6</v>
      </c>
      <c r="B12" s="66" t="s">
        <v>17</v>
      </c>
      <c r="C12" s="20"/>
      <c r="D12" s="39">
        <v>13420387</v>
      </c>
      <c r="E12" s="20"/>
      <c r="F12" s="39">
        <v>1309063</v>
      </c>
      <c r="G12" s="39">
        <v>9990444</v>
      </c>
      <c r="H12" s="39">
        <v>2120881</v>
      </c>
      <c r="I12" s="39">
        <f t="shared" si="0"/>
        <v>13420388</v>
      </c>
      <c r="K12" s="12"/>
      <c r="L12" s="12"/>
      <c r="M12" s="12"/>
    </row>
    <row r="13" spans="1:13" ht="12.75">
      <c r="A13" s="40">
        <v>7</v>
      </c>
      <c r="B13" s="64" t="s">
        <v>18</v>
      </c>
      <c r="C13" s="20"/>
      <c r="D13" s="39">
        <v>31123216</v>
      </c>
      <c r="E13" s="20"/>
      <c r="F13" s="39">
        <v>0</v>
      </c>
      <c r="G13" s="39">
        <v>31123216</v>
      </c>
      <c r="H13" s="39">
        <v>0</v>
      </c>
      <c r="I13" s="39">
        <f t="shared" si="0"/>
        <v>31123216</v>
      </c>
      <c r="K13" s="12"/>
      <c r="L13" s="12"/>
      <c r="M13" s="12"/>
    </row>
    <row r="14" spans="1:13" ht="12.75">
      <c r="A14" s="40">
        <v>8</v>
      </c>
      <c r="B14" s="64" t="s">
        <v>19</v>
      </c>
      <c r="C14" s="20"/>
      <c r="D14" s="39">
        <v>75417124</v>
      </c>
      <c r="E14" s="20"/>
      <c r="F14" s="39">
        <v>3403835</v>
      </c>
      <c r="G14" s="39">
        <v>0</v>
      </c>
      <c r="H14" s="39">
        <v>72013289</v>
      </c>
      <c r="I14" s="39">
        <f t="shared" si="0"/>
        <v>75417124</v>
      </c>
      <c r="K14" s="12"/>
      <c r="L14" s="12"/>
      <c r="M14" s="12"/>
    </row>
    <row r="15" spans="1:13" ht="12.75">
      <c r="A15" s="40">
        <v>9</v>
      </c>
      <c r="B15" s="64" t="s">
        <v>20</v>
      </c>
      <c r="C15" s="20"/>
      <c r="D15" s="39">
        <v>151580383</v>
      </c>
      <c r="E15" s="20"/>
      <c r="F15" s="39">
        <v>11891701</v>
      </c>
      <c r="G15" s="39">
        <v>139688682</v>
      </c>
      <c r="H15" s="39">
        <v>0</v>
      </c>
      <c r="I15" s="39">
        <f t="shared" si="0"/>
        <v>151580383</v>
      </c>
      <c r="K15" s="12"/>
      <c r="L15" s="12"/>
      <c r="M15" s="12"/>
    </row>
    <row r="16" spans="1:13" ht="12.75">
      <c r="A16" s="30">
        <v>10</v>
      </c>
      <c r="B16" s="65" t="s">
        <v>127</v>
      </c>
      <c r="C16" s="20"/>
      <c r="D16" s="36">
        <v>116441515</v>
      </c>
      <c r="E16" s="20"/>
      <c r="F16" s="36">
        <v>58000384</v>
      </c>
      <c r="G16" s="36">
        <v>42635525</v>
      </c>
      <c r="H16" s="36">
        <v>15805606</v>
      </c>
      <c r="I16" s="36">
        <f t="shared" si="0"/>
        <v>116441515</v>
      </c>
      <c r="K16" s="12"/>
      <c r="L16" s="12"/>
      <c r="M16" s="12"/>
    </row>
    <row r="17" spans="1:13" ht="12.75">
      <c r="A17" s="29">
        <v>11</v>
      </c>
      <c r="B17" s="66" t="s">
        <v>21</v>
      </c>
      <c r="C17" s="20"/>
      <c r="D17" s="31">
        <v>10741195</v>
      </c>
      <c r="E17" s="20"/>
      <c r="F17" s="31">
        <v>0</v>
      </c>
      <c r="G17" s="31">
        <v>10741192</v>
      </c>
      <c r="H17" s="31">
        <v>0</v>
      </c>
      <c r="I17" s="31">
        <f t="shared" si="0"/>
        <v>10741192</v>
      </c>
      <c r="K17" s="12"/>
      <c r="L17" s="12"/>
      <c r="M17" s="12"/>
    </row>
    <row r="18" spans="1:13" ht="12.75">
      <c r="A18" s="40">
        <v>12</v>
      </c>
      <c r="B18" s="64" t="s">
        <v>128</v>
      </c>
      <c r="C18" s="20"/>
      <c r="D18" s="39">
        <v>51272707</v>
      </c>
      <c r="E18" s="20"/>
      <c r="F18" s="39">
        <v>0</v>
      </c>
      <c r="G18" s="39">
        <v>40396670</v>
      </c>
      <c r="H18" s="39">
        <v>10876040</v>
      </c>
      <c r="I18" s="39">
        <f t="shared" si="0"/>
        <v>51272710</v>
      </c>
      <c r="K18" s="12"/>
      <c r="L18" s="12"/>
      <c r="M18" s="12"/>
    </row>
    <row r="19" spans="1:13" ht="12.75">
      <c r="A19" s="40">
        <v>13</v>
      </c>
      <c r="B19" s="64" t="s">
        <v>22</v>
      </c>
      <c r="C19" s="20"/>
      <c r="D19" s="39">
        <v>4772233</v>
      </c>
      <c r="E19" s="20"/>
      <c r="F19" s="39">
        <v>381383</v>
      </c>
      <c r="G19" s="39">
        <v>4328647</v>
      </c>
      <c r="H19" s="39">
        <v>62203</v>
      </c>
      <c r="I19" s="39">
        <f t="shared" si="0"/>
        <v>4772233</v>
      </c>
      <c r="K19" s="12"/>
      <c r="L19" s="12"/>
      <c r="M19" s="12"/>
    </row>
    <row r="20" spans="1:13" ht="12.75">
      <c r="A20" s="40">
        <v>14</v>
      </c>
      <c r="B20" s="64" t="s">
        <v>23</v>
      </c>
      <c r="C20" s="20"/>
      <c r="D20" s="39">
        <v>10070366</v>
      </c>
      <c r="E20" s="20"/>
      <c r="F20" s="39">
        <v>381968</v>
      </c>
      <c r="G20" s="39">
        <v>9688397</v>
      </c>
      <c r="H20" s="39">
        <v>0</v>
      </c>
      <c r="I20" s="39">
        <f t="shared" si="0"/>
        <v>10070365</v>
      </c>
      <c r="K20" s="12"/>
      <c r="L20" s="12"/>
      <c r="M20" s="12"/>
    </row>
    <row r="21" spans="1:13" ht="12.75">
      <c r="A21" s="30">
        <v>15</v>
      </c>
      <c r="B21" s="65" t="s">
        <v>24</v>
      </c>
      <c r="C21" s="20"/>
      <c r="D21" s="36">
        <v>26336919</v>
      </c>
      <c r="E21" s="20"/>
      <c r="F21" s="36">
        <v>25755125</v>
      </c>
      <c r="G21" s="36">
        <v>0</v>
      </c>
      <c r="H21" s="36">
        <v>581794</v>
      </c>
      <c r="I21" s="36">
        <f t="shared" si="0"/>
        <v>26336919</v>
      </c>
      <c r="K21" s="12"/>
      <c r="L21" s="12"/>
      <c r="M21" s="12"/>
    </row>
    <row r="22" spans="1:13" ht="12.75">
      <c r="A22" s="29">
        <v>16</v>
      </c>
      <c r="B22" s="66" t="s">
        <v>25</v>
      </c>
      <c r="C22" s="20"/>
      <c r="D22" s="31">
        <v>33180280</v>
      </c>
      <c r="E22" s="20"/>
      <c r="F22" s="31">
        <v>19978733</v>
      </c>
      <c r="G22" s="31">
        <v>8132797</v>
      </c>
      <c r="H22" s="31">
        <v>5068750</v>
      </c>
      <c r="I22" s="31">
        <f t="shared" si="0"/>
        <v>33180280</v>
      </c>
      <c r="K22" s="12"/>
      <c r="L22" s="12"/>
      <c r="M22" s="12"/>
    </row>
    <row r="23" spans="1:13" ht="12.75">
      <c r="A23" s="40">
        <v>17</v>
      </c>
      <c r="B23" s="64" t="s">
        <v>26</v>
      </c>
      <c r="C23" s="20"/>
      <c r="D23" s="39">
        <v>205568996</v>
      </c>
      <c r="E23" s="20"/>
      <c r="F23" s="39">
        <v>23908664</v>
      </c>
      <c r="G23" s="39">
        <v>126586438</v>
      </c>
      <c r="H23" s="39">
        <v>55073894</v>
      </c>
      <c r="I23" s="39">
        <f t="shared" si="0"/>
        <v>205568996</v>
      </c>
      <c r="K23" s="12"/>
      <c r="L23" s="12"/>
      <c r="M23" s="12"/>
    </row>
    <row r="24" spans="1:13" ht="12.75">
      <c r="A24" s="40">
        <v>18</v>
      </c>
      <c r="B24" s="64" t="s">
        <v>27</v>
      </c>
      <c r="C24" s="20"/>
      <c r="D24" s="39">
        <v>3392563</v>
      </c>
      <c r="E24" s="20"/>
      <c r="F24" s="39">
        <v>0</v>
      </c>
      <c r="G24" s="39">
        <v>-773339</v>
      </c>
      <c r="H24" s="39">
        <v>4165902</v>
      </c>
      <c r="I24" s="39">
        <f t="shared" si="0"/>
        <v>3392563</v>
      </c>
      <c r="K24" s="12"/>
      <c r="L24" s="12"/>
      <c r="M24" s="12"/>
    </row>
    <row r="25" spans="1:13" ht="12.75">
      <c r="A25" s="40">
        <v>19</v>
      </c>
      <c r="B25" s="64" t="s">
        <v>28</v>
      </c>
      <c r="C25" s="20"/>
      <c r="D25" s="39">
        <v>2123160</v>
      </c>
      <c r="E25" s="20"/>
      <c r="F25" s="39"/>
      <c r="G25" s="39">
        <v>2123168</v>
      </c>
      <c r="H25" s="39"/>
      <c r="I25" s="39">
        <f t="shared" si="0"/>
        <v>2123168</v>
      </c>
      <c r="K25" s="12"/>
      <c r="L25" s="12"/>
      <c r="M25" s="13"/>
    </row>
    <row r="26" spans="1:13" ht="12.75">
      <c r="A26" s="30">
        <v>20</v>
      </c>
      <c r="B26" s="65" t="s">
        <v>29</v>
      </c>
      <c r="C26" s="20"/>
      <c r="D26" s="36">
        <v>10356538</v>
      </c>
      <c r="E26" s="20"/>
      <c r="F26" s="36">
        <v>2532</v>
      </c>
      <c r="G26" s="36">
        <v>10354006</v>
      </c>
      <c r="H26" s="36">
        <v>0</v>
      </c>
      <c r="I26" s="36">
        <f t="shared" si="0"/>
        <v>10356538</v>
      </c>
      <c r="K26" s="12"/>
      <c r="L26" s="12"/>
      <c r="M26" s="12"/>
    </row>
    <row r="27" spans="1:13" ht="12.75">
      <c r="A27" s="29">
        <v>21</v>
      </c>
      <c r="B27" s="66" t="s">
        <v>30</v>
      </c>
      <c r="C27" s="20"/>
      <c r="D27" s="31">
        <v>11152939</v>
      </c>
      <c r="E27" s="20"/>
      <c r="F27" s="31">
        <v>303753</v>
      </c>
      <c r="G27" s="31">
        <v>10849186</v>
      </c>
      <c r="H27" s="31">
        <v>0</v>
      </c>
      <c r="I27" s="31">
        <f t="shared" si="0"/>
        <v>11152939</v>
      </c>
      <c r="K27" s="12"/>
      <c r="L27" s="12"/>
      <c r="M27" s="12"/>
    </row>
    <row r="28" spans="1:13" ht="12.75">
      <c r="A28" s="40">
        <v>22</v>
      </c>
      <c r="B28" s="64" t="s">
        <v>31</v>
      </c>
      <c r="C28" s="20"/>
      <c r="D28" s="39">
        <v>7006076</v>
      </c>
      <c r="E28" s="20"/>
      <c r="F28" s="39">
        <v>215196</v>
      </c>
      <c r="G28" s="39">
        <v>6790880</v>
      </c>
      <c r="H28" s="39">
        <v>0</v>
      </c>
      <c r="I28" s="39">
        <f t="shared" si="0"/>
        <v>7006076</v>
      </c>
      <c r="K28" s="12"/>
      <c r="L28" s="12"/>
      <c r="M28" s="12"/>
    </row>
    <row r="29" spans="1:13" ht="12.75">
      <c r="A29" s="40">
        <v>23</v>
      </c>
      <c r="B29" s="64" t="s">
        <v>32</v>
      </c>
      <c r="C29" s="20"/>
      <c r="D29" s="39">
        <v>57201008</v>
      </c>
      <c r="E29" s="20"/>
      <c r="F29" s="39">
        <v>11077709</v>
      </c>
      <c r="G29" s="39">
        <v>46123299</v>
      </c>
      <c r="H29" s="39">
        <v>0</v>
      </c>
      <c r="I29" s="39">
        <f t="shared" si="0"/>
        <v>57201008</v>
      </c>
      <c r="K29" s="12"/>
      <c r="L29" s="12"/>
      <c r="M29" s="12"/>
    </row>
    <row r="30" spans="1:13" ht="12.75">
      <c r="A30" s="40">
        <v>24</v>
      </c>
      <c r="B30" s="64" t="s">
        <v>33</v>
      </c>
      <c r="C30" s="20"/>
      <c r="D30" s="39">
        <v>76134409</v>
      </c>
      <c r="E30" s="20"/>
      <c r="F30" s="39">
        <v>76134409</v>
      </c>
      <c r="G30" s="39">
        <v>0</v>
      </c>
      <c r="H30" s="39">
        <v>0</v>
      </c>
      <c r="I30" s="39">
        <f t="shared" si="0"/>
        <v>76134409</v>
      </c>
      <c r="K30" s="12"/>
      <c r="L30" s="12"/>
      <c r="M30" s="12"/>
    </row>
    <row r="31" spans="1:13" ht="12.75">
      <c r="A31" s="30">
        <v>25</v>
      </c>
      <c r="B31" s="65" t="s">
        <v>34</v>
      </c>
      <c r="C31" s="20"/>
      <c r="D31" s="36">
        <v>11604589</v>
      </c>
      <c r="E31" s="20"/>
      <c r="F31" s="36">
        <v>1125</v>
      </c>
      <c r="G31" s="36">
        <v>11603464</v>
      </c>
      <c r="H31" s="36">
        <v>0</v>
      </c>
      <c r="I31" s="36">
        <f t="shared" si="0"/>
        <v>11604589</v>
      </c>
      <c r="K31" s="12"/>
      <c r="L31" s="12"/>
      <c r="M31" s="12"/>
    </row>
    <row r="32" spans="1:13" ht="12.75">
      <c r="A32" s="29">
        <v>26</v>
      </c>
      <c r="B32" s="66" t="s">
        <v>129</v>
      </c>
      <c r="C32" s="20"/>
      <c r="D32" s="31">
        <v>275387153</v>
      </c>
      <c r="E32" s="20"/>
      <c r="F32" s="31">
        <v>193047981</v>
      </c>
      <c r="G32" s="31">
        <v>41808981</v>
      </c>
      <c r="H32" s="31">
        <v>40530191</v>
      </c>
      <c r="I32" s="31">
        <f t="shared" si="0"/>
        <v>275387153</v>
      </c>
      <c r="K32" s="12"/>
      <c r="L32" s="12"/>
      <c r="M32" s="12"/>
    </row>
    <row r="33" spans="1:13" ht="12.75">
      <c r="A33" s="40">
        <v>27</v>
      </c>
      <c r="B33" s="64" t="s">
        <v>130</v>
      </c>
      <c r="C33" s="20"/>
      <c r="D33" s="39">
        <v>28882570</v>
      </c>
      <c r="E33" s="20"/>
      <c r="F33" s="39">
        <v>15429523</v>
      </c>
      <c r="G33" s="39">
        <v>12453047</v>
      </c>
      <c r="H33" s="39">
        <v>1000000</v>
      </c>
      <c r="I33" s="39">
        <f t="shared" si="0"/>
        <v>28882570</v>
      </c>
      <c r="K33" s="12"/>
      <c r="L33" s="12"/>
      <c r="M33" s="12"/>
    </row>
    <row r="34" spans="1:13" ht="12.75">
      <c r="A34" s="40">
        <v>28</v>
      </c>
      <c r="B34" s="64" t="s">
        <v>35</v>
      </c>
      <c r="C34" s="20"/>
      <c r="D34" s="39">
        <v>105118388</v>
      </c>
      <c r="E34" s="20"/>
      <c r="F34" s="39">
        <v>21542234</v>
      </c>
      <c r="G34" s="39">
        <v>70136524</v>
      </c>
      <c r="H34" s="39">
        <v>13439630</v>
      </c>
      <c r="I34" s="39">
        <f t="shared" si="0"/>
        <v>105118388</v>
      </c>
      <c r="K34" s="12"/>
      <c r="L34" s="12"/>
      <c r="M34" s="12"/>
    </row>
    <row r="35" spans="1:13" ht="12.75">
      <c r="A35" s="40">
        <v>29</v>
      </c>
      <c r="B35" s="64" t="s">
        <v>36</v>
      </c>
      <c r="C35" s="20"/>
      <c r="D35" s="39">
        <v>93468976</v>
      </c>
      <c r="E35" s="20"/>
      <c r="F35" s="39">
        <v>52834544</v>
      </c>
      <c r="G35" s="39">
        <v>35696092</v>
      </c>
      <c r="H35" s="39">
        <v>4938340</v>
      </c>
      <c r="I35" s="39">
        <f t="shared" si="0"/>
        <v>93468976</v>
      </c>
      <c r="K35" s="12"/>
      <c r="L35" s="12"/>
      <c r="M35" s="12"/>
    </row>
    <row r="36" spans="1:13" ht="12.75">
      <c r="A36" s="30">
        <v>30</v>
      </c>
      <c r="B36" s="65" t="s">
        <v>37</v>
      </c>
      <c r="C36" s="20"/>
      <c r="D36" s="36">
        <v>15262497</v>
      </c>
      <c r="E36" s="20"/>
      <c r="F36" s="36">
        <v>0</v>
      </c>
      <c r="G36" s="36">
        <v>15262497</v>
      </c>
      <c r="H36" s="36">
        <v>0</v>
      </c>
      <c r="I36" s="36">
        <f t="shared" si="0"/>
        <v>15262497</v>
      </c>
      <c r="K36" s="12"/>
      <c r="L36" s="12"/>
      <c r="M36" s="12"/>
    </row>
    <row r="37" spans="1:13" ht="12.75">
      <c r="A37" s="29">
        <v>31</v>
      </c>
      <c r="B37" s="66" t="s">
        <v>38</v>
      </c>
      <c r="C37" s="20"/>
      <c r="D37" s="31">
        <v>46719471</v>
      </c>
      <c r="E37" s="20"/>
      <c r="F37" s="31">
        <v>22359959</v>
      </c>
      <c r="G37" s="31">
        <v>24254177</v>
      </c>
      <c r="H37" s="31">
        <v>105334</v>
      </c>
      <c r="I37" s="31">
        <f t="shared" si="0"/>
        <v>46719470</v>
      </c>
      <c r="K37" s="12"/>
      <c r="L37" s="12"/>
      <c r="M37" s="12"/>
    </row>
    <row r="38" spans="1:13" ht="12.75">
      <c r="A38" s="40">
        <v>32</v>
      </c>
      <c r="B38" s="64" t="s">
        <v>39</v>
      </c>
      <c r="C38" s="20"/>
      <c r="D38" s="39">
        <v>60620447</v>
      </c>
      <c r="E38" s="20"/>
      <c r="F38" s="39">
        <v>0</v>
      </c>
      <c r="G38" s="39">
        <v>28131374</v>
      </c>
      <c r="H38" s="39">
        <v>32489073</v>
      </c>
      <c r="I38" s="39">
        <f t="shared" si="0"/>
        <v>60620447</v>
      </c>
      <c r="K38" s="12"/>
      <c r="L38" s="12"/>
      <c r="M38" s="12"/>
    </row>
    <row r="39" spans="1:13" ht="12.75">
      <c r="A39" s="40">
        <v>33</v>
      </c>
      <c r="B39" s="64" t="s">
        <v>40</v>
      </c>
      <c r="C39" s="20"/>
      <c r="D39" s="39">
        <v>51714833</v>
      </c>
      <c r="E39" s="20"/>
      <c r="F39" s="39">
        <v>0</v>
      </c>
      <c r="G39" s="39">
        <v>47263826</v>
      </c>
      <c r="H39" s="39">
        <v>4451007</v>
      </c>
      <c r="I39" s="39">
        <f t="shared" si="0"/>
        <v>51714833</v>
      </c>
      <c r="K39" s="12"/>
      <c r="L39" s="12"/>
      <c r="M39" s="12"/>
    </row>
    <row r="40" spans="1:13" ht="12.75">
      <c r="A40" s="40">
        <v>34</v>
      </c>
      <c r="B40" s="64" t="s">
        <v>41</v>
      </c>
      <c r="C40" s="20"/>
      <c r="D40" s="39">
        <v>6702686</v>
      </c>
      <c r="E40" s="20"/>
      <c r="F40" s="39">
        <v>0</v>
      </c>
      <c r="G40" s="39">
        <v>6702686</v>
      </c>
      <c r="H40" s="39">
        <v>0</v>
      </c>
      <c r="I40" s="39">
        <f t="shared" si="0"/>
        <v>6702686</v>
      </c>
      <c r="K40" s="12"/>
      <c r="L40" s="12"/>
      <c r="M40" s="12"/>
    </row>
    <row r="41" spans="1:13" ht="12.75">
      <c r="A41" s="30">
        <v>35</v>
      </c>
      <c r="B41" s="65" t="s">
        <v>42</v>
      </c>
      <c r="C41" s="20"/>
      <c r="D41" s="36">
        <v>18628041</v>
      </c>
      <c r="E41" s="20"/>
      <c r="F41" s="36">
        <v>0</v>
      </c>
      <c r="G41" s="36">
        <v>18628041</v>
      </c>
      <c r="H41" s="36">
        <v>0</v>
      </c>
      <c r="I41" s="36">
        <f t="shared" si="0"/>
        <v>18628041</v>
      </c>
      <c r="K41" s="12"/>
      <c r="L41" s="12"/>
      <c r="M41" s="12"/>
    </row>
    <row r="42" spans="1:13" ht="12.75">
      <c r="A42" s="29">
        <v>36</v>
      </c>
      <c r="B42" s="66" t="s">
        <v>131</v>
      </c>
      <c r="C42" s="20"/>
      <c r="D42" s="31">
        <v>268388220</v>
      </c>
      <c r="E42" s="20"/>
      <c r="F42" s="31">
        <v>5405080</v>
      </c>
      <c r="G42" s="31">
        <v>262983141</v>
      </c>
      <c r="H42" s="31">
        <v>0</v>
      </c>
      <c r="I42" s="31">
        <f t="shared" si="0"/>
        <v>268388221</v>
      </c>
      <c r="K42" s="12"/>
      <c r="L42" s="12"/>
      <c r="M42" s="12"/>
    </row>
    <row r="43" spans="1:13" ht="12.75">
      <c r="A43" s="40">
        <v>37</v>
      </c>
      <c r="B43" s="64" t="s">
        <v>43</v>
      </c>
      <c r="C43" s="20"/>
      <c r="D43" s="39">
        <v>83203319</v>
      </c>
      <c r="E43" s="20"/>
      <c r="F43" s="39">
        <v>65609462</v>
      </c>
      <c r="G43" s="39">
        <v>15325525</v>
      </c>
      <c r="H43" s="39">
        <v>2268350</v>
      </c>
      <c r="I43" s="39">
        <f t="shared" si="0"/>
        <v>83203337</v>
      </c>
      <c r="K43" s="12"/>
      <c r="L43" s="12"/>
      <c r="M43" s="12"/>
    </row>
    <row r="44" spans="1:13" ht="12.75">
      <c r="A44" s="40">
        <v>38</v>
      </c>
      <c r="B44" s="64" t="s">
        <v>132</v>
      </c>
      <c r="C44" s="20"/>
      <c r="D44" s="39">
        <v>49927766</v>
      </c>
      <c r="E44" s="20"/>
      <c r="F44" s="39">
        <v>0</v>
      </c>
      <c r="G44" s="39">
        <v>49927766</v>
      </c>
      <c r="H44" s="39">
        <v>0</v>
      </c>
      <c r="I44" s="39">
        <f t="shared" si="0"/>
        <v>49927766</v>
      </c>
      <c r="K44" s="12"/>
      <c r="L44" s="12"/>
      <c r="M44" s="12"/>
    </row>
    <row r="45" spans="1:13" ht="12.75">
      <c r="A45" s="40">
        <v>39</v>
      </c>
      <c r="B45" s="64" t="s">
        <v>44</v>
      </c>
      <c r="C45" s="20"/>
      <c r="D45" s="39">
        <v>4639529</v>
      </c>
      <c r="E45" s="20"/>
      <c r="F45" s="39">
        <v>0</v>
      </c>
      <c r="G45" s="39">
        <v>4639529</v>
      </c>
      <c r="H45" s="39">
        <v>0</v>
      </c>
      <c r="I45" s="39">
        <f t="shared" si="0"/>
        <v>4639529</v>
      </c>
      <c r="K45" s="14"/>
      <c r="L45" s="12"/>
      <c r="M45" s="13"/>
    </row>
    <row r="46" spans="1:13" ht="12.75">
      <c r="A46" s="30">
        <v>40</v>
      </c>
      <c r="B46" s="65" t="s">
        <v>45</v>
      </c>
      <c r="C46" s="20"/>
      <c r="D46" s="36">
        <v>26673336</v>
      </c>
      <c r="E46" s="20"/>
      <c r="F46" s="36">
        <v>10271364</v>
      </c>
      <c r="G46" s="36">
        <v>8177994</v>
      </c>
      <c r="H46" s="36">
        <v>8223978</v>
      </c>
      <c r="I46" s="36">
        <f t="shared" si="0"/>
        <v>26673336</v>
      </c>
      <c r="K46" s="12"/>
      <c r="L46" s="12"/>
      <c r="M46" s="12"/>
    </row>
    <row r="47" spans="1:13" ht="12.75">
      <c r="A47" s="29">
        <v>41</v>
      </c>
      <c r="B47" s="66" t="s">
        <v>46</v>
      </c>
      <c r="C47" s="20"/>
      <c r="D47" s="31">
        <v>13634399</v>
      </c>
      <c r="E47" s="20"/>
      <c r="F47" s="31">
        <v>0</v>
      </c>
      <c r="G47" s="31">
        <v>4751178</v>
      </c>
      <c r="H47" s="31">
        <v>8883221</v>
      </c>
      <c r="I47" s="31">
        <f t="shared" si="0"/>
        <v>13634399</v>
      </c>
      <c r="K47" s="12"/>
      <c r="L47" s="12"/>
      <c r="M47" s="12"/>
    </row>
    <row r="48" spans="1:13" ht="12.75">
      <c r="A48" s="40">
        <v>42</v>
      </c>
      <c r="B48" s="64" t="s">
        <v>47</v>
      </c>
      <c r="C48" s="20"/>
      <c r="D48" s="39">
        <v>7956545</v>
      </c>
      <c r="E48" s="20"/>
      <c r="F48" s="39">
        <v>3481746</v>
      </c>
      <c r="G48" s="39">
        <v>4474799</v>
      </c>
      <c r="H48" s="39">
        <v>0</v>
      </c>
      <c r="I48" s="39">
        <f t="shared" si="0"/>
        <v>7956545</v>
      </c>
      <c r="K48" s="12"/>
      <c r="L48" s="12"/>
      <c r="M48" s="12"/>
    </row>
    <row r="49" spans="1:13" ht="12.75">
      <c r="A49" s="40">
        <v>43</v>
      </c>
      <c r="B49" s="64" t="s">
        <v>48</v>
      </c>
      <c r="C49" s="20"/>
      <c r="D49" s="39">
        <v>10237823</v>
      </c>
      <c r="E49" s="20"/>
      <c r="F49" s="39">
        <v>0</v>
      </c>
      <c r="G49" s="39">
        <v>10237822</v>
      </c>
      <c r="H49" s="39">
        <v>0</v>
      </c>
      <c r="I49" s="39">
        <f t="shared" si="0"/>
        <v>10237822</v>
      </c>
      <c r="K49" s="12"/>
      <c r="L49" s="12"/>
      <c r="M49" s="12"/>
    </row>
    <row r="50" spans="1:13" ht="12.75">
      <c r="A50" s="40">
        <v>44</v>
      </c>
      <c r="B50" s="64" t="s">
        <v>133</v>
      </c>
      <c r="C50" s="20"/>
      <c r="D50" s="39">
        <v>89137909</v>
      </c>
      <c r="E50" s="20"/>
      <c r="F50" s="39">
        <v>4279858</v>
      </c>
      <c r="G50" s="39">
        <v>5126911</v>
      </c>
      <c r="H50" s="39">
        <v>79731140</v>
      </c>
      <c r="I50" s="39">
        <f t="shared" si="0"/>
        <v>89137909</v>
      </c>
      <c r="K50" s="12"/>
      <c r="L50" s="12"/>
      <c r="M50" s="12"/>
    </row>
    <row r="51" spans="1:13" ht="12.75">
      <c r="A51" s="30">
        <v>45</v>
      </c>
      <c r="B51" s="65" t="s">
        <v>134</v>
      </c>
      <c r="C51" s="20"/>
      <c r="D51" s="36">
        <v>72123177</v>
      </c>
      <c r="E51" s="20"/>
      <c r="F51" s="36">
        <v>26985093</v>
      </c>
      <c r="G51" s="36">
        <v>19249404</v>
      </c>
      <c r="H51" s="36">
        <v>25888680</v>
      </c>
      <c r="I51" s="36">
        <f t="shared" si="0"/>
        <v>72123177</v>
      </c>
      <c r="K51" s="12"/>
      <c r="L51" s="12"/>
      <c r="M51" s="12"/>
    </row>
    <row r="52" spans="1:13" ht="12.75">
      <c r="A52" s="29">
        <v>46</v>
      </c>
      <c r="B52" s="66" t="s">
        <v>49</v>
      </c>
      <c r="C52" s="20"/>
      <c r="D52" s="31">
        <v>4674540</v>
      </c>
      <c r="E52" s="20"/>
      <c r="F52" s="31">
        <v>0</v>
      </c>
      <c r="G52" s="31">
        <v>4674540</v>
      </c>
      <c r="H52" s="31">
        <v>0</v>
      </c>
      <c r="I52" s="31">
        <f t="shared" si="0"/>
        <v>4674540</v>
      </c>
      <c r="K52" s="12"/>
      <c r="L52" s="12"/>
      <c r="M52" s="12"/>
    </row>
    <row r="53" spans="1:13" ht="12.75">
      <c r="A53" s="40">
        <v>47</v>
      </c>
      <c r="B53" s="64" t="s">
        <v>50</v>
      </c>
      <c r="C53" s="20"/>
      <c r="D53" s="39">
        <v>24139555</v>
      </c>
      <c r="E53" s="20"/>
      <c r="F53" s="39">
        <v>19991415</v>
      </c>
      <c r="G53" s="39">
        <v>4148140</v>
      </c>
      <c r="H53" s="39">
        <v>0</v>
      </c>
      <c r="I53" s="39">
        <f t="shared" si="0"/>
        <v>24139555</v>
      </c>
      <c r="K53" s="12"/>
      <c r="L53" s="12"/>
      <c r="M53" s="12"/>
    </row>
    <row r="54" spans="1:13" ht="12.75">
      <c r="A54" s="40">
        <v>48</v>
      </c>
      <c r="B54" s="64" t="s">
        <v>51</v>
      </c>
      <c r="C54" s="20"/>
      <c r="D54" s="39">
        <v>31746760</v>
      </c>
      <c r="E54" s="20"/>
      <c r="F54" s="39">
        <v>7618497</v>
      </c>
      <c r="G54" s="39">
        <v>24128263</v>
      </c>
      <c r="H54" s="39">
        <v>0</v>
      </c>
      <c r="I54" s="39">
        <f t="shared" si="0"/>
        <v>31746760</v>
      </c>
      <c r="K54" s="12"/>
      <c r="L54" s="12"/>
      <c r="M54" s="12"/>
    </row>
    <row r="55" spans="1:13" ht="12.75">
      <c r="A55" s="40">
        <v>49</v>
      </c>
      <c r="B55" s="64" t="s">
        <v>52</v>
      </c>
      <c r="C55" s="20"/>
      <c r="D55" s="39">
        <v>8431072</v>
      </c>
      <c r="E55" s="20"/>
      <c r="F55" s="39">
        <v>3683912</v>
      </c>
      <c r="G55" s="39">
        <v>4747161</v>
      </c>
      <c r="H55" s="39">
        <v>0</v>
      </c>
      <c r="I55" s="39">
        <f t="shared" si="0"/>
        <v>8431073</v>
      </c>
      <c r="K55" s="12"/>
      <c r="L55" s="12"/>
      <c r="M55" s="12"/>
    </row>
    <row r="56" spans="1:13" ht="12.75">
      <c r="A56" s="30">
        <v>50</v>
      </c>
      <c r="B56" s="65" t="s">
        <v>53</v>
      </c>
      <c r="C56" s="20"/>
      <c r="D56" s="36">
        <v>38777320</v>
      </c>
      <c r="E56" s="20"/>
      <c r="F56" s="36">
        <v>20386618</v>
      </c>
      <c r="G56" s="36">
        <v>1945030</v>
      </c>
      <c r="H56" s="36">
        <v>16445672</v>
      </c>
      <c r="I56" s="36">
        <f t="shared" si="0"/>
        <v>38777320</v>
      </c>
      <c r="K56" s="12"/>
      <c r="L56" s="12"/>
      <c r="M56" s="12"/>
    </row>
    <row r="57" spans="1:13" ht="12.75">
      <c r="A57" s="29">
        <v>51</v>
      </c>
      <c r="B57" s="66" t="s">
        <v>54</v>
      </c>
      <c r="C57" s="20"/>
      <c r="D57" s="31">
        <v>36082512</v>
      </c>
      <c r="E57" s="20"/>
      <c r="F57" s="31">
        <v>11398051</v>
      </c>
      <c r="G57" s="31">
        <v>3156107</v>
      </c>
      <c r="H57" s="31">
        <v>21528354</v>
      </c>
      <c r="I57" s="31">
        <f t="shared" si="0"/>
        <v>36082512</v>
      </c>
      <c r="K57" s="12"/>
      <c r="L57" s="12"/>
      <c r="M57" s="12"/>
    </row>
    <row r="58" spans="1:13" ht="12.75">
      <c r="A58" s="40">
        <v>52</v>
      </c>
      <c r="B58" s="64" t="s">
        <v>135</v>
      </c>
      <c r="C58" s="20"/>
      <c r="D58" s="39">
        <v>235393888</v>
      </c>
      <c r="E58" s="20"/>
      <c r="F58" s="39">
        <v>185254997</v>
      </c>
      <c r="G58" s="39">
        <v>29284609</v>
      </c>
      <c r="H58" s="39">
        <v>20854282</v>
      </c>
      <c r="I58" s="39">
        <f>SUM(F58:H58)</f>
        <v>235393888</v>
      </c>
      <c r="K58" s="12"/>
      <c r="L58" s="12"/>
      <c r="M58" s="12"/>
    </row>
    <row r="59" spans="1:13" ht="12.75">
      <c r="A59" s="40">
        <v>53</v>
      </c>
      <c r="B59" s="64" t="s">
        <v>55</v>
      </c>
      <c r="C59" s="20"/>
      <c r="D59" s="39">
        <v>60739500</v>
      </c>
      <c r="E59" s="20"/>
      <c r="F59" s="39">
        <v>17092132</v>
      </c>
      <c r="G59" s="39">
        <v>43647368</v>
      </c>
      <c r="H59" s="39">
        <v>0</v>
      </c>
      <c r="I59" s="39">
        <f t="shared" si="0"/>
        <v>60739500</v>
      </c>
      <c r="K59" s="12"/>
      <c r="L59" s="12"/>
      <c r="M59" s="13"/>
    </row>
    <row r="60" spans="1:13" ht="12.75">
      <c r="A60" s="40">
        <v>54</v>
      </c>
      <c r="B60" s="64" t="s">
        <v>56</v>
      </c>
      <c r="C60" s="20"/>
      <c r="D60" s="39">
        <v>2647782</v>
      </c>
      <c r="E60" s="20"/>
      <c r="F60" s="39">
        <v>423515</v>
      </c>
      <c r="G60" s="39">
        <v>1532590</v>
      </c>
      <c r="H60" s="39">
        <v>691677</v>
      </c>
      <c r="I60" s="39">
        <f t="shared" si="0"/>
        <v>2647782</v>
      </c>
      <c r="K60" s="12"/>
      <c r="L60" s="12"/>
      <c r="M60" s="12"/>
    </row>
    <row r="61" spans="1:13" ht="12.75">
      <c r="A61" s="30">
        <v>55</v>
      </c>
      <c r="B61" s="65" t="s">
        <v>136</v>
      </c>
      <c r="C61" s="20"/>
      <c r="D61" s="36">
        <v>25729489</v>
      </c>
      <c r="E61" s="20"/>
      <c r="F61" s="36">
        <v>3061210</v>
      </c>
      <c r="G61" s="36">
        <v>9873930</v>
      </c>
      <c r="H61" s="36">
        <v>12794349</v>
      </c>
      <c r="I61" s="36">
        <f t="shared" si="0"/>
        <v>25729489</v>
      </c>
      <c r="K61" s="12"/>
      <c r="L61" s="12"/>
      <c r="M61" s="12"/>
    </row>
    <row r="62" spans="1:13" ht="12.75">
      <c r="A62" s="29">
        <v>56</v>
      </c>
      <c r="B62" s="66" t="s">
        <v>57</v>
      </c>
      <c r="C62" s="20"/>
      <c r="D62" s="31">
        <v>2429472</v>
      </c>
      <c r="E62" s="20"/>
      <c r="F62" s="31"/>
      <c r="G62" s="31">
        <v>2064472</v>
      </c>
      <c r="H62" s="31">
        <v>365000</v>
      </c>
      <c r="I62" s="31">
        <f t="shared" si="0"/>
        <v>2429472</v>
      </c>
      <c r="K62" s="12"/>
      <c r="L62" s="12"/>
      <c r="M62" s="12"/>
    </row>
    <row r="63" spans="1:13" ht="12.75">
      <c r="A63" s="40">
        <v>57</v>
      </c>
      <c r="B63" s="64" t="s">
        <v>137</v>
      </c>
      <c r="C63" s="20"/>
      <c r="D63" s="39">
        <v>25553118</v>
      </c>
      <c r="E63" s="20"/>
      <c r="F63" s="39">
        <v>14742999</v>
      </c>
      <c r="G63" s="39">
        <v>10810119</v>
      </c>
      <c r="H63" s="39">
        <v>0</v>
      </c>
      <c r="I63" s="39">
        <f t="shared" si="0"/>
        <v>25553118</v>
      </c>
      <c r="K63" s="12"/>
      <c r="L63" s="12"/>
      <c r="M63" s="12"/>
    </row>
    <row r="64" spans="1:13" ht="12.75">
      <c r="A64" s="40">
        <v>58</v>
      </c>
      <c r="B64" s="64" t="s">
        <v>58</v>
      </c>
      <c r="C64" s="20"/>
      <c r="D64" s="39">
        <v>22872726</v>
      </c>
      <c r="E64" s="20"/>
      <c r="F64" s="39">
        <v>0</v>
      </c>
      <c r="G64" s="39">
        <v>22872726</v>
      </c>
      <c r="H64" s="39">
        <v>0</v>
      </c>
      <c r="I64" s="39">
        <f t="shared" si="0"/>
        <v>22872726</v>
      </c>
      <c r="K64" s="12"/>
      <c r="L64" s="12"/>
      <c r="M64" s="12"/>
    </row>
    <row r="65" spans="1:13" ht="12.75">
      <c r="A65" s="40">
        <v>59</v>
      </c>
      <c r="B65" s="64" t="s">
        <v>59</v>
      </c>
      <c r="C65" s="20"/>
      <c r="D65" s="39">
        <v>16385562</v>
      </c>
      <c r="E65" s="20"/>
      <c r="F65" s="39">
        <v>4567104</v>
      </c>
      <c r="G65" s="39">
        <v>8946536</v>
      </c>
      <c r="H65" s="39">
        <v>2871922</v>
      </c>
      <c r="I65" s="39">
        <f t="shared" si="0"/>
        <v>16385562</v>
      </c>
      <c r="K65" s="12"/>
      <c r="L65" s="12"/>
      <c r="M65" s="12"/>
    </row>
    <row r="66" spans="1:13" ht="12.75">
      <c r="A66" s="30">
        <v>60</v>
      </c>
      <c r="B66" s="65" t="s">
        <v>60</v>
      </c>
      <c r="C66" s="20"/>
      <c r="D66" s="36">
        <v>33473962</v>
      </c>
      <c r="E66" s="20"/>
      <c r="F66" s="36">
        <v>7495150</v>
      </c>
      <c r="G66" s="36">
        <v>25248399</v>
      </c>
      <c r="H66" s="36">
        <v>730413</v>
      </c>
      <c r="I66" s="36">
        <f t="shared" si="0"/>
        <v>33473962</v>
      </c>
      <c r="K66" s="12"/>
      <c r="L66" s="12"/>
      <c r="M66" s="12"/>
    </row>
    <row r="67" spans="1:13" ht="12.75">
      <c r="A67" s="29">
        <v>61</v>
      </c>
      <c r="B67" s="66" t="s">
        <v>61</v>
      </c>
      <c r="C67" s="20"/>
      <c r="D67" s="31">
        <v>18021410</v>
      </c>
      <c r="E67" s="20"/>
      <c r="F67" s="31">
        <v>11550720</v>
      </c>
      <c r="G67" s="31">
        <v>6470689</v>
      </c>
      <c r="H67" s="31">
        <v>0</v>
      </c>
      <c r="I67" s="31">
        <f t="shared" si="0"/>
        <v>18021409</v>
      </c>
      <c r="K67" s="12"/>
      <c r="L67" s="12"/>
      <c r="M67" s="12"/>
    </row>
    <row r="68" spans="1:13" ht="12.75">
      <c r="A68" s="40">
        <v>62</v>
      </c>
      <c r="B68" s="64" t="s">
        <v>62</v>
      </c>
      <c r="C68" s="20"/>
      <c r="D68" s="39">
        <v>9313510</v>
      </c>
      <c r="E68" s="20"/>
      <c r="F68" s="39">
        <v>0</v>
      </c>
      <c r="G68" s="39">
        <v>9313510</v>
      </c>
      <c r="H68" s="39">
        <v>0</v>
      </c>
      <c r="I68" s="39">
        <f t="shared" si="0"/>
        <v>9313510</v>
      </c>
      <c r="K68" s="12"/>
      <c r="L68" s="12"/>
      <c r="M68" s="12"/>
    </row>
    <row r="69" spans="1:13" ht="12.75">
      <c r="A69" s="40">
        <v>63</v>
      </c>
      <c r="B69" s="64" t="s">
        <v>63</v>
      </c>
      <c r="C69" s="20"/>
      <c r="D69" s="39">
        <v>5112536</v>
      </c>
      <c r="E69" s="20"/>
      <c r="F69" s="39">
        <v>1431050</v>
      </c>
      <c r="G69" s="39">
        <v>3681486</v>
      </c>
      <c r="H69" s="39">
        <v>0</v>
      </c>
      <c r="I69" s="39">
        <f t="shared" si="0"/>
        <v>5112536</v>
      </c>
      <c r="K69" s="12"/>
      <c r="L69" s="12"/>
      <c r="M69" s="12"/>
    </row>
    <row r="70" spans="1:13" ht="12.75">
      <c r="A70" s="40">
        <v>64</v>
      </c>
      <c r="B70" s="64" t="s">
        <v>64</v>
      </c>
      <c r="C70" s="20"/>
      <c r="D70" s="39">
        <v>3932877</v>
      </c>
      <c r="E70" s="20"/>
      <c r="F70" s="39">
        <v>2876708</v>
      </c>
      <c r="G70" s="39">
        <v>1056169</v>
      </c>
      <c r="H70" s="39">
        <v>0</v>
      </c>
      <c r="I70" s="39">
        <f t="shared" si="0"/>
        <v>3932877</v>
      </c>
      <c r="K70" s="12"/>
      <c r="L70" s="12"/>
      <c r="M70" s="12"/>
    </row>
    <row r="71" spans="1:13" ht="12.75">
      <c r="A71" s="30">
        <v>65</v>
      </c>
      <c r="B71" s="65" t="s">
        <v>65</v>
      </c>
      <c r="C71" s="20"/>
      <c r="D71" s="36">
        <v>23972578</v>
      </c>
      <c r="E71" s="20"/>
      <c r="F71" s="36">
        <v>114864</v>
      </c>
      <c r="G71" s="36">
        <v>23857714</v>
      </c>
      <c r="H71" s="36">
        <v>0</v>
      </c>
      <c r="I71" s="36">
        <f t="shared" si="0"/>
        <v>23972578</v>
      </c>
      <c r="K71" s="12"/>
      <c r="L71" s="12"/>
      <c r="M71" s="12"/>
    </row>
    <row r="72" spans="1:13" ht="12.75">
      <c r="A72" s="29">
        <v>66</v>
      </c>
      <c r="B72" s="66" t="s">
        <v>138</v>
      </c>
      <c r="C72" s="20"/>
      <c r="D72" s="31">
        <v>9035338</v>
      </c>
      <c r="E72" s="20"/>
      <c r="F72" s="31">
        <v>50144</v>
      </c>
      <c r="G72" s="31">
        <v>8457972</v>
      </c>
      <c r="H72" s="31">
        <v>527222</v>
      </c>
      <c r="I72" s="31">
        <f>SUM(F72:H72)</f>
        <v>9035338</v>
      </c>
      <c r="K72" s="12"/>
      <c r="L72" s="12"/>
      <c r="M72" s="12"/>
    </row>
    <row r="73" spans="1:13" ht="12.75">
      <c r="A73" s="40">
        <v>67</v>
      </c>
      <c r="B73" s="64" t="s">
        <v>66</v>
      </c>
      <c r="C73" s="20"/>
      <c r="D73" s="39">
        <v>39283782</v>
      </c>
      <c r="E73" s="20"/>
      <c r="F73" s="39">
        <v>0</v>
      </c>
      <c r="G73" s="39">
        <v>39283782</v>
      </c>
      <c r="H73" s="39">
        <v>0</v>
      </c>
      <c r="I73" s="39">
        <f>SUM(F73:H73)</f>
        <v>39283782</v>
      </c>
      <c r="K73" s="12"/>
      <c r="L73" s="12"/>
      <c r="M73" s="12"/>
    </row>
    <row r="74" spans="1:13" s="32" customFormat="1" ht="12.75">
      <c r="A74" s="40">
        <v>68</v>
      </c>
      <c r="B74" s="64" t="s">
        <v>67</v>
      </c>
      <c r="C74" s="20"/>
      <c r="D74" s="39">
        <v>14657396</v>
      </c>
      <c r="E74" s="20"/>
      <c r="F74" s="39">
        <v>97174</v>
      </c>
      <c r="G74" s="39">
        <v>14560222</v>
      </c>
      <c r="H74" s="39">
        <v>0</v>
      </c>
      <c r="I74" s="39">
        <f>SUM(F74:H74)</f>
        <v>14657396</v>
      </c>
      <c r="K74" s="12"/>
      <c r="L74" s="12"/>
      <c r="M74" s="12"/>
    </row>
    <row r="75" spans="1:13" ht="12.75">
      <c r="A75" s="40">
        <v>69</v>
      </c>
      <c r="B75" s="64" t="s">
        <v>108</v>
      </c>
      <c r="C75" s="20"/>
      <c r="D75" s="39">
        <v>8153830</v>
      </c>
      <c r="E75" s="20"/>
      <c r="F75" s="39">
        <v>0</v>
      </c>
      <c r="G75" s="39">
        <v>8153830</v>
      </c>
      <c r="H75" s="39">
        <v>0</v>
      </c>
      <c r="I75" s="39">
        <f>SUM(F75:H75)</f>
        <v>8153830</v>
      </c>
      <c r="K75" s="12"/>
      <c r="L75" s="12"/>
      <c r="M75" s="12"/>
    </row>
    <row r="76" spans="1:9" ht="12.75">
      <c r="A76" s="30">
        <v>396</v>
      </c>
      <c r="B76" s="65" t="s">
        <v>139</v>
      </c>
      <c r="C76" s="20"/>
      <c r="D76" s="60">
        <v>-1882990</v>
      </c>
      <c r="E76" s="20"/>
      <c r="F76" s="60">
        <v>-1882990</v>
      </c>
      <c r="G76" s="60">
        <v>0</v>
      </c>
      <c r="H76" s="60">
        <v>0</v>
      </c>
      <c r="I76" s="60">
        <f>SUM(F76:H76)</f>
        <v>-1882990</v>
      </c>
    </row>
    <row r="77" spans="1:9" ht="12.75">
      <c r="A77" s="50"/>
      <c r="B77" s="67" t="s">
        <v>68</v>
      </c>
      <c r="C77" s="22"/>
      <c r="D77" s="28">
        <f>SUM(D7:D76)</f>
        <v>3110969644</v>
      </c>
      <c r="E77" s="22"/>
      <c r="F77" s="53">
        <f>SUM(F7:F76)</f>
        <v>1035540077</v>
      </c>
      <c r="G77" s="53">
        <f>SUM(G7:G76)</f>
        <v>1607322034</v>
      </c>
      <c r="H77" s="53">
        <f>SUM(H7:H76)</f>
        <v>468107558</v>
      </c>
      <c r="I77" s="52">
        <f>SUM(I7:I76)</f>
        <v>3110969669</v>
      </c>
    </row>
    <row r="78" spans="1:9" ht="12.75">
      <c r="A78" s="25"/>
      <c r="B78" s="33"/>
      <c r="C78" s="22"/>
      <c r="D78" s="17"/>
      <c r="E78" s="22"/>
      <c r="F78" s="17"/>
      <c r="G78" s="17"/>
      <c r="H78" s="17"/>
      <c r="I78" s="17"/>
    </row>
    <row r="79" spans="1:9" ht="12.75" customHeight="1">
      <c r="A79" s="29">
        <v>318</v>
      </c>
      <c r="B79" s="37" t="s">
        <v>69</v>
      </c>
      <c r="C79" s="23"/>
      <c r="D79" s="31">
        <v>1703191</v>
      </c>
      <c r="E79" s="23"/>
      <c r="F79" s="31">
        <v>0</v>
      </c>
      <c r="G79" s="31">
        <v>1703191</v>
      </c>
      <c r="H79" s="31">
        <v>0</v>
      </c>
      <c r="I79" s="31">
        <f>SUM(F79:H79)</f>
        <v>1703191</v>
      </c>
    </row>
    <row r="80" spans="1:9" ht="12.75">
      <c r="A80" s="30">
        <v>319</v>
      </c>
      <c r="B80" s="42" t="s">
        <v>70</v>
      </c>
      <c r="C80" s="22"/>
      <c r="D80" s="36">
        <v>159712</v>
      </c>
      <c r="E80" s="22"/>
      <c r="F80" s="36">
        <v>2344</v>
      </c>
      <c r="G80" s="36">
        <v>157368</v>
      </c>
      <c r="H80" s="36">
        <v>0</v>
      </c>
      <c r="I80" s="36">
        <f>SUM(F80:H80)</f>
        <v>159712</v>
      </c>
    </row>
    <row r="81" spans="1:13" s="47" customFormat="1" ht="12.75">
      <c r="A81" s="45"/>
      <c r="B81" s="16" t="s">
        <v>71</v>
      </c>
      <c r="C81" s="21"/>
      <c r="D81" s="28">
        <f>SUM(D79:D80)</f>
        <v>1862903</v>
      </c>
      <c r="E81" s="21"/>
      <c r="F81" s="49">
        <f>SUM(F79:F80)</f>
        <v>2344</v>
      </c>
      <c r="G81" s="49">
        <f>SUM(G79:G80)</f>
        <v>1860559</v>
      </c>
      <c r="H81" s="49">
        <f>SUM(H79:H80)</f>
        <v>0</v>
      </c>
      <c r="I81" s="26">
        <f>SUM(I79:I80)</f>
        <v>1862903</v>
      </c>
      <c r="K81" s="48"/>
      <c r="L81" s="48"/>
      <c r="M81" s="48"/>
    </row>
    <row r="82" spans="1:9" ht="12.75">
      <c r="A82" s="15"/>
      <c r="B82" s="34"/>
      <c r="C82" s="22"/>
      <c r="D82" s="17"/>
      <c r="E82" s="22"/>
      <c r="F82" s="17"/>
      <c r="G82" s="17"/>
      <c r="H82" s="17"/>
      <c r="I82" s="17"/>
    </row>
    <row r="83" spans="1:9" ht="12.75">
      <c r="A83" s="29">
        <v>321001</v>
      </c>
      <c r="B83" s="38" t="s">
        <v>72</v>
      </c>
      <c r="C83" s="20"/>
      <c r="D83" s="39">
        <v>1393795</v>
      </c>
      <c r="E83" s="20"/>
      <c r="F83" s="39">
        <v>0</v>
      </c>
      <c r="G83" s="39">
        <v>1393795</v>
      </c>
      <c r="H83" s="39">
        <v>0</v>
      </c>
      <c r="I83" s="39">
        <f aca="true" t="shared" si="1" ref="I83:I91">SUM(F83:H83)</f>
        <v>1393795</v>
      </c>
    </row>
    <row r="84" spans="1:9" ht="12.75">
      <c r="A84" s="40">
        <v>329001</v>
      </c>
      <c r="B84" s="41" t="s">
        <v>73</v>
      </c>
      <c r="C84" s="20"/>
      <c r="D84" s="39">
        <v>297225</v>
      </c>
      <c r="E84" s="20"/>
      <c r="F84" s="39">
        <v>0</v>
      </c>
      <c r="G84" s="39">
        <v>297225</v>
      </c>
      <c r="H84" s="39">
        <v>0</v>
      </c>
      <c r="I84" s="39">
        <f t="shared" si="1"/>
        <v>297225</v>
      </c>
    </row>
    <row r="85" spans="1:9" ht="12.75">
      <c r="A85" s="40">
        <v>331001</v>
      </c>
      <c r="B85" s="41" t="s">
        <v>74</v>
      </c>
      <c r="C85" s="20"/>
      <c r="D85" s="39">
        <v>970549</v>
      </c>
      <c r="E85" s="20"/>
      <c r="F85" s="39">
        <v>11699</v>
      </c>
      <c r="G85" s="39">
        <v>958850</v>
      </c>
      <c r="H85" s="39">
        <v>0</v>
      </c>
      <c r="I85" s="39">
        <f t="shared" si="1"/>
        <v>970549</v>
      </c>
    </row>
    <row r="86" spans="1:9" ht="12.75">
      <c r="A86" s="40">
        <v>333001</v>
      </c>
      <c r="B86" s="41" t="s">
        <v>75</v>
      </c>
      <c r="C86" s="20"/>
      <c r="D86" s="39">
        <v>6799996</v>
      </c>
      <c r="E86" s="20"/>
      <c r="F86" s="39">
        <v>0</v>
      </c>
      <c r="G86" s="39">
        <v>2240589</v>
      </c>
      <c r="H86" s="39">
        <v>4559407</v>
      </c>
      <c r="I86" s="39">
        <f t="shared" si="1"/>
        <v>6799996</v>
      </c>
    </row>
    <row r="87" spans="1:9" ht="12.75">
      <c r="A87" s="30">
        <v>336001</v>
      </c>
      <c r="B87" s="35" t="s">
        <v>76</v>
      </c>
      <c r="C87" s="20"/>
      <c r="D87" s="36">
        <v>4251845</v>
      </c>
      <c r="E87" s="20"/>
      <c r="F87" s="36">
        <v>0</v>
      </c>
      <c r="G87" s="36">
        <v>4251845</v>
      </c>
      <c r="H87" s="36">
        <v>0</v>
      </c>
      <c r="I87" s="36">
        <f t="shared" si="1"/>
        <v>4251845</v>
      </c>
    </row>
    <row r="88" spans="1:9" ht="12.75">
      <c r="A88" s="29">
        <v>337001</v>
      </c>
      <c r="B88" s="38" t="s">
        <v>77</v>
      </c>
      <c r="C88" s="20"/>
      <c r="D88" s="39">
        <v>2607789</v>
      </c>
      <c r="E88" s="20"/>
      <c r="F88" s="39">
        <v>0</v>
      </c>
      <c r="G88" s="39">
        <v>2607789</v>
      </c>
      <c r="H88" s="39">
        <v>0</v>
      </c>
      <c r="I88" s="39">
        <f t="shared" si="1"/>
        <v>2607789</v>
      </c>
    </row>
    <row r="89" spans="1:13" s="32" customFormat="1" ht="12.75">
      <c r="A89" s="40">
        <v>339001</v>
      </c>
      <c r="B89" s="41" t="s">
        <v>78</v>
      </c>
      <c r="C89" s="20"/>
      <c r="D89" s="39">
        <v>655955</v>
      </c>
      <c r="E89" s="20"/>
      <c r="F89" s="39">
        <v>0</v>
      </c>
      <c r="G89" s="39">
        <v>655955</v>
      </c>
      <c r="H89" s="39">
        <v>0</v>
      </c>
      <c r="I89" s="39">
        <f>SUM(F89:H89)</f>
        <v>655955</v>
      </c>
      <c r="K89" s="11"/>
      <c r="L89" s="11"/>
      <c r="M89" s="11"/>
    </row>
    <row r="90" spans="1:9" ht="12.75">
      <c r="A90" s="40">
        <v>340001</v>
      </c>
      <c r="B90" s="41" t="s">
        <v>98</v>
      </c>
      <c r="C90" s="20"/>
      <c r="D90" s="39">
        <v>151330</v>
      </c>
      <c r="E90" s="20"/>
      <c r="F90" s="39">
        <v>0</v>
      </c>
      <c r="G90" s="39">
        <v>99739</v>
      </c>
      <c r="H90" s="39">
        <v>51591</v>
      </c>
      <c r="I90" s="39">
        <f>SUM(F90:H90)</f>
        <v>151330</v>
      </c>
    </row>
    <row r="91" spans="1:9" ht="12.75">
      <c r="A91" s="30">
        <v>342001</v>
      </c>
      <c r="B91" s="42" t="s">
        <v>110</v>
      </c>
      <c r="C91" s="20"/>
      <c r="D91" s="36">
        <v>6512</v>
      </c>
      <c r="E91" s="20"/>
      <c r="F91" s="36">
        <v>0</v>
      </c>
      <c r="G91" s="36">
        <v>6512</v>
      </c>
      <c r="H91" s="36">
        <v>0</v>
      </c>
      <c r="I91" s="36">
        <f t="shared" si="1"/>
        <v>6512</v>
      </c>
    </row>
    <row r="92" spans="1:13" s="47" customFormat="1" ht="12.75">
      <c r="A92" s="51"/>
      <c r="B92" s="16" t="s">
        <v>79</v>
      </c>
      <c r="C92" s="21"/>
      <c r="D92" s="54">
        <f>SUM(D83:D91)</f>
        <v>17134996</v>
      </c>
      <c r="E92" s="21"/>
      <c r="F92" s="55">
        <f>SUM(F83:F91)</f>
        <v>11699</v>
      </c>
      <c r="G92" s="55">
        <f>SUM(G83:G91)</f>
        <v>12512299</v>
      </c>
      <c r="H92" s="55">
        <f>SUM(H83:H91)</f>
        <v>4610998</v>
      </c>
      <c r="I92" s="56">
        <f>SUM(I83:I91)</f>
        <v>17134996</v>
      </c>
      <c r="K92" s="48"/>
      <c r="L92" s="48"/>
      <c r="M92" s="48"/>
    </row>
    <row r="93" spans="1:9" ht="12.75">
      <c r="A93" s="43"/>
      <c r="B93" s="34"/>
      <c r="C93" s="22"/>
      <c r="D93" s="17"/>
      <c r="E93" s="22"/>
      <c r="F93" s="17"/>
      <c r="G93" s="17"/>
      <c r="H93" s="17"/>
      <c r="I93" s="17"/>
    </row>
    <row r="94" spans="1:9" ht="13.5" customHeight="1">
      <c r="A94" s="29">
        <v>300001</v>
      </c>
      <c r="B94" s="38" t="s">
        <v>80</v>
      </c>
      <c r="C94" s="20"/>
      <c r="D94" s="39">
        <v>55342</v>
      </c>
      <c r="E94" s="20"/>
      <c r="F94" s="39">
        <v>0</v>
      </c>
      <c r="G94" s="39">
        <v>55343</v>
      </c>
      <c r="H94" s="39">
        <v>0</v>
      </c>
      <c r="I94" s="39">
        <f>SUM(F94:H94)</f>
        <v>55343</v>
      </c>
    </row>
    <row r="95" spans="1:9" ht="12.75">
      <c r="A95" s="40">
        <v>300002</v>
      </c>
      <c r="B95" s="41" t="s">
        <v>81</v>
      </c>
      <c r="C95" s="20"/>
      <c r="D95" s="39">
        <v>288410</v>
      </c>
      <c r="E95" s="20"/>
      <c r="F95" s="39">
        <v>0</v>
      </c>
      <c r="G95" s="39">
        <v>288411</v>
      </c>
      <c r="H95" s="39">
        <v>0</v>
      </c>
      <c r="I95" s="39">
        <f>SUM(F95:H95)</f>
        <v>288411</v>
      </c>
    </row>
    <row r="96" spans="1:9" ht="12.75">
      <c r="A96" s="40">
        <v>377001</v>
      </c>
      <c r="B96" s="41" t="s">
        <v>111</v>
      </c>
      <c r="C96" s="20"/>
      <c r="D96" s="39">
        <v>106414</v>
      </c>
      <c r="E96" s="20"/>
      <c r="F96" s="39">
        <v>0</v>
      </c>
      <c r="G96" s="39">
        <v>106414</v>
      </c>
      <c r="H96" s="39">
        <v>0</v>
      </c>
      <c r="I96" s="39">
        <f aca="true" t="shared" si="2" ref="I96:I106">SUM(F96:H96)</f>
        <v>106414</v>
      </c>
    </row>
    <row r="97" spans="1:9" ht="12.75">
      <c r="A97" s="40">
        <v>377002</v>
      </c>
      <c r="B97" s="41" t="s">
        <v>112</v>
      </c>
      <c r="C97" s="20"/>
      <c r="D97" s="39">
        <v>69039</v>
      </c>
      <c r="E97" s="20"/>
      <c r="F97" s="39">
        <v>0</v>
      </c>
      <c r="G97" s="39">
        <v>69039</v>
      </c>
      <c r="H97" s="39">
        <v>0</v>
      </c>
      <c r="I97" s="39">
        <f t="shared" si="2"/>
        <v>69039</v>
      </c>
    </row>
    <row r="98" spans="1:9" ht="12.75">
      <c r="A98" s="30">
        <v>377003</v>
      </c>
      <c r="B98" s="35" t="s">
        <v>113</v>
      </c>
      <c r="C98" s="20"/>
      <c r="D98" s="36">
        <v>415057</v>
      </c>
      <c r="E98" s="20"/>
      <c r="F98" s="36">
        <v>0</v>
      </c>
      <c r="G98" s="36">
        <v>415057</v>
      </c>
      <c r="H98" s="36">
        <v>0</v>
      </c>
      <c r="I98" s="36">
        <f t="shared" si="2"/>
        <v>415057</v>
      </c>
    </row>
    <row r="99" spans="1:9" ht="12.75">
      <c r="A99" s="29">
        <v>378001</v>
      </c>
      <c r="B99" s="38" t="s">
        <v>114</v>
      </c>
      <c r="C99" s="20"/>
      <c r="D99" s="39">
        <v>0</v>
      </c>
      <c r="E99" s="20"/>
      <c r="F99" s="39">
        <v>0</v>
      </c>
      <c r="G99" s="39">
        <v>0</v>
      </c>
      <c r="H99" s="39">
        <v>0</v>
      </c>
      <c r="I99" s="39">
        <f t="shared" si="2"/>
        <v>0</v>
      </c>
    </row>
    <row r="100" spans="1:9" ht="12.75">
      <c r="A100" s="40">
        <v>378002</v>
      </c>
      <c r="B100" s="41" t="s">
        <v>115</v>
      </c>
      <c r="C100" s="20"/>
      <c r="D100" s="39">
        <v>0</v>
      </c>
      <c r="E100" s="20"/>
      <c r="F100" s="39">
        <v>0</v>
      </c>
      <c r="G100" s="39">
        <v>0</v>
      </c>
      <c r="H100" s="39">
        <v>0</v>
      </c>
      <c r="I100" s="39">
        <f t="shared" si="2"/>
        <v>0</v>
      </c>
    </row>
    <row r="101" spans="1:9" ht="12.75">
      <c r="A101" s="40">
        <v>379001</v>
      </c>
      <c r="B101" s="41" t="s">
        <v>116</v>
      </c>
      <c r="C101" s="20"/>
      <c r="D101" s="39">
        <v>33003</v>
      </c>
      <c r="E101" s="20"/>
      <c r="F101" s="39">
        <v>0</v>
      </c>
      <c r="G101" s="39">
        <v>33003</v>
      </c>
      <c r="H101" s="39">
        <v>0</v>
      </c>
      <c r="I101" s="39">
        <f t="shared" si="2"/>
        <v>33003</v>
      </c>
    </row>
    <row r="102" spans="1:9" ht="12.75">
      <c r="A102" s="40">
        <v>380001</v>
      </c>
      <c r="B102" s="41" t="s">
        <v>117</v>
      </c>
      <c r="C102" s="20"/>
      <c r="D102" s="39">
        <v>-446603</v>
      </c>
      <c r="E102" s="20"/>
      <c r="F102" s="39">
        <v>0</v>
      </c>
      <c r="G102" s="39">
        <v>0</v>
      </c>
      <c r="H102" s="39">
        <v>-446603</v>
      </c>
      <c r="I102" s="39">
        <f t="shared" si="2"/>
        <v>-446603</v>
      </c>
    </row>
    <row r="103" spans="1:9" ht="12.75">
      <c r="A103" s="30">
        <v>381001</v>
      </c>
      <c r="B103" s="35" t="s">
        <v>118</v>
      </c>
      <c r="C103" s="20"/>
      <c r="D103" s="36">
        <v>31130</v>
      </c>
      <c r="E103" s="20"/>
      <c r="F103" s="36">
        <v>0</v>
      </c>
      <c r="G103" s="36">
        <v>31130</v>
      </c>
      <c r="H103" s="36">
        <v>0</v>
      </c>
      <c r="I103" s="36">
        <f t="shared" si="2"/>
        <v>31130</v>
      </c>
    </row>
    <row r="104" spans="1:9" ht="12.75">
      <c r="A104" s="29">
        <v>382001</v>
      </c>
      <c r="B104" s="38" t="s">
        <v>119</v>
      </c>
      <c r="C104" s="20"/>
      <c r="D104" s="39">
        <v>123694</v>
      </c>
      <c r="E104" s="20"/>
      <c r="F104" s="39">
        <v>0</v>
      </c>
      <c r="G104" s="39">
        <v>123694</v>
      </c>
      <c r="H104" s="39">
        <v>0</v>
      </c>
      <c r="I104" s="39">
        <f t="shared" si="2"/>
        <v>123694</v>
      </c>
    </row>
    <row r="105" spans="1:9" ht="12.75">
      <c r="A105" s="40">
        <v>383001</v>
      </c>
      <c r="B105" s="41" t="s">
        <v>120</v>
      </c>
      <c r="C105" s="20"/>
      <c r="D105" s="39">
        <v>204262</v>
      </c>
      <c r="E105" s="20"/>
      <c r="F105" s="39">
        <v>0</v>
      </c>
      <c r="G105" s="39">
        <v>191772</v>
      </c>
      <c r="H105" s="39">
        <v>12490</v>
      </c>
      <c r="I105" s="39">
        <f t="shared" si="2"/>
        <v>204262</v>
      </c>
    </row>
    <row r="106" spans="1:9" ht="12.75">
      <c r="A106" s="40">
        <v>384001</v>
      </c>
      <c r="B106" s="41" t="s">
        <v>121</v>
      </c>
      <c r="C106" s="20"/>
      <c r="D106" s="39">
        <v>-90937</v>
      </c>
      <c r="E106" s="20"/>
      <c r="F106" s="39">
        <v>0</v>
      </c>
      <c r="G106" s="39">
        <v>-90937</v>
      </c>
      <c r="H106" s="39">
        <v>0</v>
      </c>
      <c r="I106" s="39">
        <f t="shared" si="2"/>
        <v>-90937</v>
      </c>
    </row>
    <row r="107" spans="1:9" ht="12.75">
      <c r="A107" s="40">
        <v>385001</v>
      </c>
      <c r="B107" s="41" t="s">
        <v>99</v>
      </c>
      <c r="C107" s="20"/>
      <c r="D107" s="39">
        <v>715530</v>
      </c>
      <c r="E107" s="20"/>
      <c r="F107" s="39">
        <v>0</v>
      </c>
      <c r="G107" s="39">
        <v>715529</v>
      </c>
      <c r="H107" s="39">
        <v>0</v>
      </c>
      <c r="I107" s="39">
        <f aca="true" t="shared" si="3" ref="I107:I129">SUM(F107:H107)</f>
        <v>715529</v>
      </c>
    </row>
    <row r="108" spans="1:9" ht="12.75">
      <c r="A108" s="30">
        <v>386001</v>
      </c>
      <c r="B108" s="35" t="s">
        <v>100</v>
      </c>
      <c r="C108" s="20"/>
      <c r="D108" s="36">
        <v>569069</v>
      </c>
      <c r="E108" s="20"/>
      <c r="F108" s="36">
        <v>0</v>
      </c>
      <c r="G108" s="36">
        <v>569069</v>
      </c>
      <c r="H108" s="36">
        <v>0</v>
      </c>
      <c r="I108" s="36">
        <f t="shared" si="3"/>
        <v>569069</v>
      </c>
    </row>
    <row r="109" spans="1:9" ht="12.75">
      <c r="A109" s="29">
        <v>387001</v>
      </c>
      <c r="B109" s="38" t="s">
        <v>101</v>
      </c>
      <c r="C109" s="20"/>
      <c r="D109" s="39">
        <v>385417</v>
      </c>
      <c r="E109" s="20"/>
      <c r="F109" s="39">
        <v>0</v>
      </c>
      <c r="G109" s="39">
        <v>385416</v>
      </c>
      <c r="H109" s="39">
        <v>0</v>
      </c>
      <c r="I109" s="39">
        <f t="shared" si="3"/>
        <v>385416</v>
      </c>
    </row>
    <row r="110" spans="1:9" ht="12.75">
      <c r="A110" s="40">
        <v>388001</v>
      </c>
      <c r="B110" s="41" t="s">
        <v>102</v>
      </c>
      <c r="C110" s="20"/>
      <c r="D110" s="39">
        <v>149811</v>
      </c>
      <c r="E110" s="20"/>
      <c r="F110" s="39">
        <v>0</v>
      </c>
      <c r="G110" s="39">
        <v>149811</v>
      </c>
      <c r="H110" s="39">
        <v>0</v>
      </c>
      <c r="I110" s="39">
        <f t="shared" si="3"/>
        <v>149811</v>
      </c>
    </row>
    <row r="111" spans="1:9" ht="12.75">
      <c r="A111" s="40">
        <v>389001</v>
      </c>
      <c r="B111" s="41" t="s">
        <v>103</v>
      </c>
      <c r="C111" s="20"/>
      <c r="D111" s="39">
        <v>276920</v>
      </c>
      <c r="E111" s="20"/>
      <c r="F111" s="39">
        <v>0</v>
      </c>
      <c r="G111" s="39">
        <v>276920</v>
      </c>
      <c r="H111" s="39">
        <v>0</v>
      </c>
      <c r="I111" s="39">
        <f t="shared" si="3"/>
        <v>276920</v>
      </c>
    </row>
    <row r="112" spans="1:9" ht="12.75">
      <c r="A112" s="40">
        <v>390001</v>
      </c>
      <c r="B112" s="41" t="s">
        <v>82</v>
      </c>
      <c r="C112" s="20"/>
      <c r="D112" s="39">
        <v>3125776</v>
      </c>
      <c r="E112" s="20"/>
      <c r="F112" s="39">
        <v>0</v>
      </c>
      <c r="G112" s="39">
        <v>3125776</v>
      </c>
      <c r="H112" s="39">
        <v>0</v>
      </c>
      <c r="I112" s="39">
        <f t="shared" si="3"/>
        <v>3125776</v>
      </c>
    </row>
    <row r="113" spans="1:9" ht="12.75">
      <c r="A113" s="30">
        <v>391001</v>
      </c>
      <c r="B113" s="35" t="s">
        <v>83</v>
      </c>
      <c r="C113" s="20"/>
      <c r="D113" s="36">
        <v>727282</v>
      </c>
      <c r="E113" s="20"/>
      <c r="F113" s="36">
        <v>0</v>
      </c>
      <c r="G113" s="36">
        <v>727282</v>
      </c>
      <c r="H113" s="36">
        <v>0</v>
      </c>
      <c r="I113" s="36">
        <f t="shared" si="3"/>
        <v>727282</v>
      </c>
    </row>
    <row r="114" spans="1:9" ht="12.75">
      <c r="A114" s="29">
        <v>392001</v>
      </c>
      <c r="B114" s="38" t="s">
        <v>84</v>
      </c>
      <c r="C114" s="20"/>
      <c r="D114" s="39">
        <v>756501</v>
      </c>
      <c r="E114" s="20"/>
      <c r="F114" s="39">
        <v>0</v>
      </c>
      <c r="G114" s="39">
        <v>500307</v>
      </c>
      <c r="H114" s="39">
        <v>0</v>
      </c>
      <c r="I114" s="39">
        <f t="shared" si="3"/>
        <v>500307</v>
      </c>
    </row>
    <row r="115" spans="1:9" ht="12.75">
      <c r="A115" s="40">
        <v>392002</v>
      </c>
      <c r="B115" s="41" t="s">
        <v>85</v>
      </c>
      <c r="C115" s="20"/>
      <c r="D115" s="39">
        <v>-12047</v>
      </c>
      <c r="E115" s="20"/>
      <c r="F115" s="39">
        <v>0</v>
      </c>
      <c r="G115" s="39">
        <v>-111664</v>
      </c>
      <c r="H115" s="39">
        <v>0</v>
      </c>
      <c r="I115" s="39">
        <f t="shared" si="3"/>
        <v>-111664</v>
      </c>
    </row>
    <row r="116" spans="1:9" ht="12.75">
      <c r="A116" s="40">
        <v>393001</v>
      </c>
      <c r="B116" s="41" t="s">
        <v>86</v>
      </c>
      <c r="C116" s="20"/>
      <c r="D116" s="39">
        <v>3204593</v>
      </c>
      <c r="E116" s="20"/>
      <c r="F116" s="39"/>
      <c r="G116" s="39">
        <v>3106973</v>
      </c>
      <c r="H116" s="39">
        <v>97620</v>
      </c>
      <c r="I116" s="39">
        <f t="shared" si="3"/>
        <v>3204593</v>
      </c>
    </row>
    <row r="117" spans="1:9" ht="12.75">
      <c r="A117" s="40">
        <v>394003</v>
      </c>
      <c r="B117" s="41" t="s">
        <v>104</v>
      </c>
      <c r="C117" s="20"/>
      <c r="D117" s="39">
        <v>384980</v>
      </c>
      <c r="E117" s="20"/>
      <c r="F117" s="39">
        <v>0</v>
      </c>
      <c r="G117" s="39">
        <v>384980</v>
      </c>
      <c r="H117" s="39">
        <v>0</v>
      </c>
      <c r="I117" s="39">
        <f t="shared" si="3"/>
        <v>384980</v>
      </c>
    </row>
    <row r="118" spans="1:9" ht="12.75">
      <c r="A118" s="30">
        <v>395001</v>
      </c>
      <c r="B118" s="35" t="s">
        <v>87</v>
      </c>
      <c r="C118" s="20"/>
      <c r="D118" s="36">
        <v>3071992</v>
      </c>
      <c r="E118" s="20"/>
      <c r="F118" s="36">
        <v>0</v>
      </c>
      <c r="G118" s="36">
        <v>2436862</v>
      </c>
      <c r="H118" s="36">
        <v>635130</v>
      </c>
      <c r="I118" s="36">
        <f t="shared" si="3"/>
        <v>3071992</v>
      </c>
    </row>
    <row r="119" spans="1:9" ht="12.75">
      <c r="A119" s="29">
        <v>395002</v>
      </c>
      <c r="B119" s="38" t="s">
        <v>88</v>
      </c>
      <c r="C119" s="20"/>
      <c r="D119" s="39">
        <v>4067887</v>
      </c>
      <c r="E119" s="20"/>
      <c r="F119" s="39">
        <v>0</v>
      </c>
      <c r="G119" s="39">
        <v>3694456</v>
      </c>
      <c r="H119" s="39">
        <v>373431</v>
      </c>
      <c r="I119" s="39">
        <f t="shared" si="3"/>
        <v>4067887</v>
      </c>
    </row>
    <row r="120" spans="1:9" ht="12.75">
      <c r="A120" s="40">
        <v>395003</v>
      </c>
      <c r="B120" s="41" t="s">
        <v>89</v>
      </c>
      <c r="C120" s="20"/>
      <c r="D120" s="39">
        <v>1842263</v>
      </c>
      <c r="E120" s="20"/>
      <c r="F120" s="39">
        <v>0</v>
      </c>
      <c r="G120" s="39">
        <v>1354543</v>
      </c>
      <c r="H120" s="39">
        <v>487720</v>
      </c>
      <c r="I120" s="39">
        <f t="shared" si="3"/>
        <v>1842263</v>
      </c>
    </row>
    <row r="121" spans="1:9" ht="12.75">
      <c r="A121" s="40">
        <v>395004</v>
      </c>
      <c r="B121" s="41" t="s">
        <v>90</v>
      </c>
      <c r="C121" s="20"/>
      <c r="D121" s="39">
        <v>-84256</v>
      </c>
      <c r="E121" s="20"/>
      <c r="F121" s="39">
        <v>0</v>
      </c>
      <c r="G121" s="39">
        <v>-218961</v>
      </c>
      <c r="H121" s="39">
        <v>134705</v>
      </c>
      <c r="I121" s="39">
        <f t="shared" si="3"/>
        <v>-84256</v>
      </c>
    </row>
    <row r="122" spans="1:9" ht="12.75">
      <c r="A122" s="40">
        <v>395005</v>
      </c>
      <c r="B122" s="41" t="s">
        <v>91</v>
      </c>
      <c r="C122" s="20"/>
      <c r="D122" s="39">
        <v>7417037</v>
      </c>
      <c r="E122" s="20"/>
      <c r="F122" s="39">
        <v>0</v>
      </c>
      <c r="G122" s="39">
        <v>6145662</v>
      </c>
      <c r="H122" s="39">
        <v>1271375</v>
      </c>
      <c r="I122" s="39">
        <f t="shared" si="3"/>
        <v>7417037</v>
      </c>
    </row>
    <row r="123" spans="1:9" ht="12.75">
      <c r="A123" s="30">
        <v>395006</v>
      </c>
      <c r="B123" s="35" t="s">
        <v>92</v>
      </c>
      <c r="C123" s="20"/>
      <c r="D123" s="36">
        <v>1433543</v>
      </c>
      <c r="E123" s="20"/>
      <c r="F123" s="36">
        <v>0</v>
      </c>
      <c r="G123" s="36">
        <v>1007914</v>
      </c>
      <c r="H123" s="36">
        <v>425629</v>
      </c>
      <c r="I123" s="36">
        <f t="shared" si="3"/>
        <v>1433543</v>
      </c>
    </row>
    <row r="124" spans="1:9" ht="12.75">
      <c r="A124" s="29">
        <v>395007</v>
      </c>
      <c r="B124" s="38" t="s">
        <v>105</v>
      </c>
      <c r="C124" s="20"/>
      <c r="D124" s="39">
        <v>-838865</v>
      </c>
      <c r="E124" s="20"/>
      <c r="F124" s="39">
        <v>0</v>
      </c>
      <c r="G124" s="39">
        <v>-821972</v>
      </c>
      <c r="H124" s="39">
        <v>-16893</v>
      </c>
      <c r="I124" s="39">
        <f t="shared" si="3"/>
        <v>-838865</v>
      </c>
    </row>
    <row r="125" spans="1:9" ht="12.75">
      <c r="A125" s="40">
        <v>397001</v>
      </c>
      <c r="B125" s="41" t="s">
        <v>93</v>
      </c>
      <c r="C125" s="20"/>
      <c r="D125" s="39">
        <v>1712483</v>
      </c>
      <c r="E125" s="20"/>
      <c r="F125" s="39">
        <v>0</v>
      </c>
      <c r="G125" s="39">
        <v>1712483</v>
      </c>
      <c r="H125" s="39">
        <v>0</v>
      </c>
      <c r="I125" s="39">
        <f t="shared" si="3"/>
        <v>1712483</v>
      </c>
    </row>
    <row r="126" spans="1:9" ht="12.75">
      <c r="A126" s="40">
        <v>398001</v>
      </c>
      <c r="B126" s="41" t="s">
        <v>94</v>
      </c>
      <c r="C126" s="20"/>
      <c r="D126" s="39">
        <v>447764</v>
      </c>
      <c r="E126" s="20"/>
      <c r="F126" s="39">
        <v>11004</v>
      </c>
      <c r="G126" s="39">
        <v>436760</v>
      </c>
      <c r="H126" s="39">
        <v>0</v>
      </c>
      <c r="I126" s="39">
        <f t="shared" si="3"/>
        <v>447764</v>
      </c>
    </row>
    <row r="127" spans="1:9" ht="12.75">
      <c r="A127" s="30">
        <v>398002</v>
      </c>
      <c r="B127" s="35" t="s">
        <v>95</v>
      </c>
      <c r="C127" s="20"/>
      <c r="D127" s="36">
        <v>1786485</v>
      </c>
      <c r="E127" s="20"/>
      <c r="F127" s="36">
        <v>0</v>
      </c>
      <c r="G127" s="36">
        <v>1786485</v>
      </c>
      <c r="H127" s="36">
        <v>0</v>
      </c>
      <c r="I127" s="36">
        <f t="shared" si="3"/>
        <v>1786485</v>
      </c>
    </row>
    <row r="128" spans="1:9" ht="12.75">
      <c r="A128" s="29">
        <v>398003</v>
      </c>
      <c r="B128" s="38" t="s">
        <v>106</v>
      </c>
      <c r="C128" s="20"/>
      <c r="D128" s="39">
        <v>277930</v>
      </c>
      <c r="E128" s="20"/>
      <c r="F128" s="39">
        <v>0</v>
      </c>
      <c r="G128" s="39">
        <v>277930</v>
      </c>
      <c r="H128" s="39">
        <v>0</v>
      </c>
      <c r="I128" s="39">
        <f t="shared" si="3"/>
        <v>277930</v>
      </c>
    </row>
    <row r="129" spans="1:9" ht="12.75">
      <c r="A129" s="40">
        <v>398004</v>
      </c>
      <c r="B129" s="41" t="s">
        <v>122</v>
      </c>
      <c r="C129" s="20"/>
      <c r="D129" s="39">
        <v>15601</v>
      </c>
      <c r="E129" s="20"/>
      <c r="F129" s="39">
        <v>0</v>
      </c>
      <c r="G129" s="39">
        <v>15601</v>
      </c>
      <c r="H129" s="39">
        <v>0</v>
      </c>
      <c r="I129" s="39">
        <f t="shared" si="3"/>
        <v>15601</v>
      </c>
    </row>
    <row r="130" spans="1:9" ht="12.75">
      <c r="A130" s="40">
        <v>399001</v>
      </c>
      <c r="B130" s="41" t="s">
        <v>96</v>
      </c>
      <c r="C130" s="20"/>
      <c r="D130" s="39">
        <v>678896</v>
      </c>
      <c r="E130" s="20"/>
      <c r="F130" s="39">
        <v>0</v>
      </c>
      <c r="G130" s="39">
        <v>678896</v>
      </c>
      <c r="H130" s="39">
        <v>0</v>
      </c>
      <c r="I130" s="39">
        <f>SUM(F130:H130)</f>
        <v>678896</v>
      </c>
    </row>
    <row r="131" spans="1:9" ht="12.75">
      <c r="A131" s="30">
        <v>399002</v>
      </c>
      <c r="B131" s="42" t="s">
        <v>107</v>
      </c>
      <c r="C131" s="20"/>
      <c r="D131" s="36">
        <v>3217602</v>
      </c>
      <c r="E131" s="20"/>
      <c r="F131" s="36">
        <v>0</v>
      </c>
      <c r="G131" s="36">
        <v>0</v>
      </c>
      <c r="H131" s="36">
        <v>3217602</v>
      </c>
      <c r="I131" s="36">
        <f>SUM(F131:H131)</f>
        <v>3217602</v>
      </c>
    </row>
    <row r="132" spans="1:13" s="47" customFormat="1" ht="12.75">
      <c r="A132" s="45"/>
      <c r="B132" s="16" t="s">
        <v>123</v>
      </c>
      <c r="C132" s="21"/>
      <c r="D132" s="54">
        <f>SUM(D94:D131)</f>
        <v>36119005</v>
      </c>
      <c r="E132" s="21"/>
      <c r="F132" s="57">
        <f>SUM(F94:F131)</f>
        <v>11004</v>
      </c>
      <c r="G132" s="57">
        <f>SUM(G94:G131)</f>
        <v>29559984</v>
      </c>
      <c r="H132" s="57">
        <f>SUM(H94:H131)</f>
        <v>6192206</v>
      </c>
      <c r="I132" s="58">
        <f>SUM(I94:I131)</f>
        <v>35763194</v>
      </c>
      <c r="K132" s="48"/>
      <c r="L132" s="48"/>
      <c r="M132" s="48"/>
    </row>
    <row r="133" spans="1:9" ht="12.75">
      <c r="A133" s="15"/>
      <c r="B133" s="17"/>
      <c r="C133" s="22"/>
      <c r="D133" s="19"/>
      <c r="E133" s="22"/>
      <c r="F133" s="43"/>
      <c r="G133" s="44"/>
      <c r="H133" s="44"/>
      <c r="I133" s="18"/>
    </row>
    <row r="134" spans="1:13" s="47" customFormat="1" ht="12.75">
      <c r="A134" s="45"/>
      <c r="B134" s="16" t="s">
        <v>97</v>
      </c>
      <c r="C134" s="21"/>
      <c r="D134" s="28">
        <f>D77+D81+D92+D132</f>
        <v>3166086548</v>
      </c>
      <c r="E134" s="21"/>
      <c r="F134" s="46">
        <f>F77+F81+F92+F132</f>
        <v>1035565124</v>
      </c>
      <c r="G134" s="46">
        <f>G77+G81+G92+G132</f>
        <v>1651254876</v>
      </c>
      <c r="H134" s="46">
        <f>H77+H81+H92+H132</f>
        <v>478910762</v>
      </c>
      <c r="I134" s="27">
        <f>I77+I81+I92+I132</f>
        <v>3165730762</v>
      </c>
      <c r="K134" s="48"/>
      <c r="L134" s="48"/>
      <c r="M134" s="48"/>
    </row>
    <row r="136" spans="2:8" ht="12.75" customHeight="1">
      <c r="B136" s="61" t="s">
        <v>124</v>
      </c>
      <c r="C136" s="61"/>
      <c r="D136" s="61"/>
      <c r="G136" s="59"/>
      <c r="H136" s="59"/>
    </row>
    <row r="137" spans="2:4" ht="12.75" customHeight="1">
      <c r="B137" s="62" t="s">
        <v>125</v>
      </c>
      <c r="C137" s="62"/>
      <c r="D137" s="62"/>
    </row>
  </sheetData>
  <sheetProtection/>
  <mergeCells count="6">
    <mergeCell ref="A1:I1"/>
    <mergeCell ref="I4:I6"/>
    <mergeCell ref="F3:I3"/>
    <mergeCell ref="D3:D5"/>
    <mergeCell ref="G4:H4"/>
    <mergeCell ref="F4:F5"/>
  </mergeCells>
  <printOptions horizontalCentered="1"/>
  <pageMargins left="0.5" right="0.5" top="1" bottom="0.5" header="0.21" footer="0.5"/>
  <pageSetup fitToHeight="2" horizontalDpi="600" verticalDpi="600" orientation="portrait" paperSize="5" scale="75" r:id="rId1"/>
  <headerFooter alignWithMargins="0">
    <oddHeader>&amp;C&amp;14
</oddHead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2011-01-24T16:44:30Z</cp:lastPrinted>
  <dcterms:created xsi:type="dcterms:W3CDTF">2003-06-10T16:31:36Z</dcterms:created>
  <dcterms:modified xsi:type="dcterms:W3CDTF">2011-01-24T16:54:34Z</dcterms:modified>
  <cp:category/>
  <cp:version/>
  <cp:contentType/>
  <cp:contentStatus/>
</cp:coreProperties>
</file>