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fund'!$A:$B,'Obj600 - Supplies  - by fund'!$1:$2</definedName>
  </definedNames>
  <calcPr fullCalcOnLoad="1"/>
</workbook>
</file>

<file path=xl/sharedStrings.xml><?xml version="1.0" encoding="utf-8"?>
<sst xmlns="http://schemas.openxmlformats.org/spreadsheetml/2006/main" count="156" uniqueCount="153">
  <si>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</si>
  <si>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</si>
  <si>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</si>
  <si>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</si>
  <si>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</si>
  <si>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</si>
  <si>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</si>
  <si>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</si>
  <si>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</si>
  <si>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</si>
  <si>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</si>
  <si>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</si>
  <si>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</si>
  <si>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</si>
  <si>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</si>
  <si>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</si>
  <si>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</si>
  <si>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</si>
  <si>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</si>
  <si>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</si>
  <si>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</si>
  <si>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</si>
  <si>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</si>
  <si>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</si>
  <si>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</si>
  <si>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</si>
  <si>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</si>
  <si>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</si>
  <si>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</si>
  <si>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</si>
  <si>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</si>
  <si>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</si>
  <si>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</si>
  <si>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</si>
  <si>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</si>
  <si>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</si>
  <si>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</si>
  <si>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</si>
  <si>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</si>
  <si>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</si>
  <si>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</si>
  <si>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</si>
  <si>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</si>
  <si>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</si>
  <si>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</si>
  <si>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</si>
  <si>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</si>
  <si>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</si>
  <si>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</si>
  <si>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</si>
  <si>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</si>
  <si>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</si>
  <si>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</si>
  <si>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</si>
  <si>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</si>
  <si>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</si>
  <si>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</si>
  <si>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</si>
  <si>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</si>
  <si>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</si>
  <si>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</si>
  <si>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</si>
  <si>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</si>
  <si>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</si>
  <si>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</si>
  <si>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</si>
  <si>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</si>
  <si>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</si>
  <si>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</si>
  <si>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</si>
  <si>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</si>
  <si>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</si>
  <si>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</si>
  <si>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</si>
  <si>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</si>
  <si>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</si>
  <si>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</si>
  <si>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</si>
  <si>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</si>
  <si>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</si>
  <si>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</si>
  <si>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</si>
  <si>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</si>
  <si>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</si>
  <si>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</si>
  <si>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</si>
  <si>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</si>
  <si>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</si>
  <si>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</si>
  <si>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</si>
  <si>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</si>
  <si>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</si>
  <si>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</si>
  <si>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</si>
  <si>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</si>
  <si>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</si>
  <si>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</si>
  <si>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</si>
  <si>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</si>
  <si>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Supplies - Object Code 600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</si>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</sst>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0" fontId="1" fillId="0" borderId="12" xfId="104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4" applyNumberFormat="1" applyFont="1" applyFill="1" applyBorder="1" applyAlignment="1">
      <alignment horizontal="right" wrapText="1"/>
      <protection/>
    </xf>
    <xf numFmtId="10" fontId="1" fillId="0" borderId="19" xfId="10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04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164" fontId="1" fillId="0" borderId="19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7" xfId="104" applyFont="1" applyFill="1" applyBorder="1" applyAlignment="1">
      <alignment wrapText="1"/>
      <protection/>
    </xf>
    <xf numFmtId="164" fontId="1" fillId="0" borderId="27" xfId="104" applyNumberFormat="1" applyFont="1" applyFill="1" applyBorder="1" applyAlignment="1">
      <alignment horizontal="right" wrapText="1"/>
      <protection/>
    </xf>
    <xf numFmtId="164" fontId="1" fillId="33" borderId="27" xfId="104" applyNumberFormat="1" applyFont="1" applyFill="1" applyBorder="1" applyAlignment="1">
      <alignment horizontal="right" wrapText="1"/>
      <protection/>
    </xf>
    <xf numFmtId="10" fontId="1" fillId="0" borderId="27" xfId="104" applyNumberFormat="1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left" wrapText="1"/>
      <protection/>
    </xf>
    <xf numFmtId="10" fontId="4" fillId="0" borderId="28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0" fontId="1" fillId="0" borderId="24" xfId="104" applyFont="1" applyFill="1" applyBorder="1" applyAlignment="1">
      <alignment wrapText="1"/>
      <protection/>
    </xf>
    <xf numFmtId="164" fontId="1" fillId="33" borderId="24" xfId="104" applyNumberFormat="1" applyFont="1" applyFill="1" applyBorder="1" applyAlignment="1">
      <alignment horizontal="right" wrapText="1"/>
      <protection/>
    </xf>
    <xf numFmtId="10" fontId="1" fillId="0" borderId="24" xfId="104" applyNumberFormat="1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wrapText="1"/>
      <protection/>
    </xf>
    <xf numFmtId="164" fontId="1" fillId="0" borderId="24" xfId="104" applyNumberFormat="1" applyFont="1" applyFill="1" applyBorder="1" applyAlignment="1">
      <alignment horizontal="right" wrapText="1"/>
      <protection/>
    </xf>
    <xf numFmtId="0" fontId="1" fillId="0" borderId="30" xfId="104" applyFont="1" applyFill="1" applyBorder="1" applyAlignment="1">
      <alignment wrapText="1"/>
      <protection/>
    </xf>
    <xf numFmtId="0" fontId="1" fillId="0" borderId="31" xfId="104" applyFont="1" applyFill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top" wrapText="1"/>
      <protection/>
    </xf>
    <xf numFmtId="38" fontId="3" fillId="0" borderId="0" xfId="87" applyNumberFormat="1" applyFont="1" applyFill="1" applyAlignment="1">
      <alignment horizontal="left"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28125" style="1" customWidth="1"/>
    <col min="2" max="2" width="41.421875" style="1" customWidth="1"/>
    <col min="3" max="3" width="13.00390625" style="1" bestFit="1" customWidth="1"/>
    <col min="4" max="4" width="11.8515625" style="1" bestFit="1" customWidth="1"/>
    <col min="5" max="5" width="11.57421875" style="1" bestFit="1" customWidth="1"/>
    <col min="6" max="6" width="12.28125" style="1" bestFit="1" customWidth="1"/>
    <col min="7" max="7" width="10.7109375" style="1" bestFit="1" customWidth="1"/>
    <col min="8" max="8" width="12.1406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1" customFormat="1" ht="71.25" customHeight="1">
      <c r="A1" s="63" t="s">
        <v>125</v>
      </c>
      <c r="B1" s="63"/>
      <c r="C1" s="62" t="s">
        <v>99</v>
      </c>
      <c r="D1" s="63"/>
      <c r="E1" s="63"/>
      <c r="F1" s="63"/>
      <c r="G1" s="63"/>
      <c r="H1" s="63"/>
      <c r="I1" s="63"/>
      <c r="J1" s="62" t="s">
        <v>99</v>
      </c>
      <c r="K1" s="63"/>
      <c r="L1" s="63"/>
      <c r="M1" s="63"/>
      <c r="N1" s="63"/>
      <c r="O1" s="63"/>
    </row>
    <row r="2" spans="1:15" ht="51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37" t="s">
        <v>5</v>
      </c>
      <c r="I2" s="38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</row>
    <row r="3" spans="1:15" ht="12.75">
      <c r="A3" s="47">
        <v>1</v>
      </c>
      <c r="B3" s="60" t="s">
        <v>15</v>
      </c>
      <c r="C3" s="48">
        <v>2806842</v>
      </c>
      <c r="D3" s="48">
        <v>1693100</v>
      </c>
      <c r="E3" s="48">
        <v>1335700</v>
      </c>
      <c r="F3" s="48">
        <v>2475022</v>
      </c>
      <c r="G3" s="48">
        <v>0</v>
      </c>
      <c r="H3" s="48">
        <v>0</v>
      </c>
      <c r="I3" s="49">
        <f>SUM(C3:H3)</f>
        <v>8310664</v>
      </c>
      <c r="J3" s="50">
        <f aca="true" t="shared" si="0" ref="J3:O3">C3/$I3</f>
        <v>0.3377398003336436</v>
      </c>
      <c r="K3" s="50">
        <f t="shared" si="0"/>
        <v>0.2037262004576289</v>
      </c>
      <c r="L3" s="50">
        <f t="shared" si="0"/>
        <v>0.16072121313050317</v>
      </c>
      <c r="M3" s="50">
        <f t="shared" si="0"/>
        <v>0.2978127860782243</v>
      </c>
      <c r="N3" s="50">
        <f t="shared" si="0"/>
        <v>0</v>
      </c>
      <c r="O3" s="50">
        <f t="shared" si="0"/>
        <v>0</v>
      </c>
    </row>
    <row r="4" spans="1:15" s="34" customFormat="1" ht="12.75">
      <c r="A4" s="13">
        <v>2</v>
      </c>
      <c r="B4" s="42" t="s">
        <v>137</v>
      </c>
      <c r="C4" s="43">
        <v>1928167</v>
      </c>
      <c r="D4" s="43">
        <v>780040</v>
      </c>
      <c r="E4" s="43">
        <v>391374</v>
      </c>
      <c r="F4" s="43">
        <v>1535151</v>
      </c>
      <c r="G4" s="43">
        <v>0</v>
      </c>
      <c r="H4" s="43">
        <v>47367</v>
      </c>
      <c r="I4" s="32">
        <f aca="true" t="shared" si="1" ref="I4:I67">SUM(C4:H4)</f>
        <v>4682099</v>
      </c>
      <c r="J4" s="33">
        <f aca="true" t="shared" si="2" ref="J4:J67">C4/$I4</f>
        <v>0.4118167941344256</v>
      </c>
      <c r="K4" s="33">
        <f aca="true" t="shared" si="3" ref="K4:K67">D4/$I4</f>
        <v>0.16660049264229568</v>
      </c>
      <c r="L4" s="33">
        <f aca="true" t="shared" si="4" ref="L4:L67">E4/$I4</f>
        <v>0.08358943285906599</v>
      </c>
      <c r="M4" s="33">
        <f aca="true" t="shared" si="5" ref="M4:M67">F4/$I4</f>
        <v>0.3278766638637927</v>
      </c>
      <c r="N4" s="33">
        <f aca="true" t="shared" si="6" ref="N4:N67">G4/$I4</f>
        <v>0</v>
      </c>
      <c r="O4" s="33">
        <f aca="true" t="shared" si="7" ref="O4:O67">H4/$I4</f>
        <v>0.010116616500420004</v>
      </c>
    </row>
    <row r="5" spans="1:15" s="34" customFormat="1" ht="12.75">
      <c r="A5" s="13">
        <v>3</v>
      </c>
      <c r="B5" s="42" t="s">
        <v>16</v>
      </c>
      <c r="C5" s="43">
        <v>9480103</v>
      </c>
      <c r="D5" s="43">
        <v>3286440</v>
      </c>
      <c r="E5" s="43">
        <v>1244662</v>
      </c>
      <c r="F5" s="43">
        <v>3982451</v>
      </c>
      <c r="G5" s="43">
        <v>0</v>
      </c>
      <c r="H5" s="43">
        <v>429623</v>
      </c>
      <c r="I5" s="32">
        <f t="shared" si="1"/>
        <v>18423279</v>
      </c>
      <c r="J5" s="33">
        <f t="shared" si="2"/>
        <v>0.5145719716886445</v>
      </c>
      <c r="K5" s="33">
        <f t="shared" si="3"/>
        <v>0.17838518322389843</v>
      </c>
      <c r="L5" s="33">
        <f t="shared" si="4"/>
        <v>0.06755920050931216</v>
      </c>
      <c r="M5" s="33">
        <f t="shared" si="5"/>
        <v>0.21616407155316922</v>
      </c>
      <c r="N5" s="33">
        <f t="shared" si="6"/>
        <v>0</v>
      </c>
      <c r="O5" s="33">
        <f t="shared" si="7"/>
        <v>0.02331957302497563</v>
      </c>
    </row>
    <row r="6" spans="1:15" s="34" customFormat="1" ht="12.75">
      <c r="A6" s="13">
        <v>4</v>
      </c>
      <c r="B6" s="42" t="s">
        <v>17</v>
      </c>
      <c r="C6" s="43">
        <v>1595113</v>
      </c>
      <c r="D6" s="43">
        <v>403956</v>
      </c>
      <c r="E6" s="43">
        <v>200270</v>
      </c>
      <c r="F6" s="43">
        <v>941251</v>
      </c>
      <c r="G6" s="43">
        <v>281042</v>
      </c>
      <c r="H6" s="43">
        <v>0</v>
      </c>
      <c r="I6" s="32">
        <f t="shared" si="1"/>
        <v>3421632</v>
      </c>
      <c r="J6" s="33">
        <f t="shared" si="2"/>
        <v>0.4661848498026673</v>
      </c>
      <c r="K6" s="33">
        <f t="shared" si="3"/>
        <v>0.11805945233151899</v>
      </c>
      <c r="L6" s="33">
        <f t="shared" si="4"/>
        <v>0.058530549164842974</v>
      </c>
      <c r="M6" s="33">
        <f t="shared" si="5"/>
        <v>0.2750883204272113</v>
      </c>
      <c r="N6" s="33">
        <f t="shared" si="6"/>
        <v>0.08213682827375943</v>
      </c>
      <c r="O6" s="33">
        <f t="shared" si="7"/>
        <v>0</v>
      </c>
    </row>
    <row r="7" spans="1:15" ht="12.75">
      <c r="A7" s="14">
        <v>5</v>
      </c>
      <c r="B7" s="61" t="s">
        <v>18</v>
      </c>
      <c r="C7" s="44">
        <v>1258951</v>
      </c>
      <c r="D7" s="44">
        <v>2357892</v>
      </c>
      <c r="E7" s="44">
        <v>1480644</v>
      </c>
      <c r="F7" s="44">
        <v>2557420</v>
      </c>
      <c r="G7" s="44">
        <v>0</v>
      </c>
      <c r="H7" s="44">
        <v>0</v>
      </c>
      <c r="I7" s="2">
        <f t="shared" si="1"/>
        <v>7654907</v>
      </c>
      <c r="J7" s="19">
        <f t="shared" si="2"/>
        <v>0.16446326519708207</v>
      </c>
      <c r="K7" s="19">
        <f t="shared" si="3"/>
        <v>0.3080235984578258</v>
      </c>
      <c r="L7" s="19">
        <f t="shared" si="4"/>
        <v>0.19342416570181714</v>
      </c>
      <c r="M7" s="19">
        <f t="shared" si="5"/>
        <v>0.334088970643275</v>
      </c>
      <c r="N7" s="19">
        <f t="shared" si="6"/>
        <v>0</v>
      </c>
      <c r="O7" s="19">
        <f t="shared" si="7"/>
        <v>0</v>
      </c>
    </row>
    <row r="8" spans="1:15" ht="12.75">
      <c r="A8" s="47">
        <v>6</v>
      </c>
      <c r="B8" s="60" t="s">
        <v>19</v>
      </c>
      <c r="C8" s="48">
        <v>3390827</v>
      </c>
      <c r="D8" s="48">
        <v>536325</v>
      </c>
      <c r="E8" s="48">
        <v>262870</v>
      </c>
      <c r="F8" s="48">
        <v>1110794</v>
      </c>
      <c r="G8" s="48">
        <v>0</v>
      </c>
      <c r="H8" s="48">
        <v>600748</v>
      </c>
      <c r="I8" s="49">
        <f t="shared" si="1"/>
        <v>5901564</v>
      </c>
      <c r="J8" s="50">
        <f t="shared" si="2"/>
        <v>0.5745641324909804</v>
      </c>
      <c r="K8" s="50">
        <f t="shared" si="3"/>
        <v>0.09087845188156903</v>
      </c>
      <c r="L8" s="50">
        <f t="shared" si="4"/>
        <v>0.0445424297694645</v>
      </c>
      <c r="M8" s="50">
        <f t="shared" si="5"/>
        <v>0.1882202751677352</v>
      </c>
      <c r="N8" s="50">
        <f t="shared" si="6"/>
        <v>0</v>
      </c>
      <c r="O8" s="50">
        <f t="shared" si="7"/>
        <v>0.10179471069025092</v>
      </c>
    </row>
    <row r="9" spans="1:15" s="34" customFormat="1" ht="12.75">
      <c r="A9" s="13">
        <v>7</v>
      </c>
      <c r="B9" s="42" t="s">
        <v>20</v>
      </c>
      <c r="C9" s="43">
        <v>96065</v>
      </c>
      <c r="D9" s="43">
        <v>351345</v>
      </c>
      <c r="E9" s="43">
        <v>73251</v>
      </c>
      <c r="F9" s="43">
        <v>2523915</v>
      </c>
      <c r="G9" s="43">
        <v>0</v>
      </c>
      <c r="H9" s="43">
        <v>0</v>
      </c>
      <c r="I9" s="32">
        <f t="shared" si="1"/>
        <v>3044576</v>
      </c>
      <c r="J9" s="33">
        <f t="shared" si="2"/>
        <v>0.03155283362937893</v>
      </c>
      <c r="K9" s="33">
        <f t="shared" si="3"/>
        <v>0.11540030532987187</v>
      </c>
      <c r="L9" s="33">
        <f t="shared" si="4"/>
        <v>0.024059507793531842</v>
      </c>
      <c r="M9" s="33">
        <f t="shared" si="5"/>
        <v>0.8289873532472174</v>
      </c>
      <c r="N9" s="33">
        <f t="shared" si="6"/>
        <v>0</v>
      </c>
      <c r="O9" s="33">
        <f t="shared" si="7"/>
        <v>0</v>
      </c>
    </row>
    <row r="10" spans="1:15" s="34" customFormat="1" ht="12.75">
      <c r="A10" s="13">
        <v>8</v>
      </c>
      <c r="B10" s="42" t="s">
        <v>21</v>
      </c>
      <c r="C10" s="43">
        <v>7241775</v>
      </c>
      <c r="D10" s="43">
        <v>2042652</v>
      </c>
      <c r="E10" s="43">
        <v>1420574</v>
      </c>
      <c r="F10" s="43">
        <v>4803781</v>
      </c>
      <c r="G10" s="43">
        <v>0</v>
      </c>
      <c r="H10" s="43">
        <v>135158</v>
      </c>
      <c r="I10" s="32">
        <f t="shared" si="1"/>
        <v>15643940</v>
      </c>
      <c r="J10" s="33">
        <f t="shared" si="2"/>
        <v>0.462912476013076</v>
      </c>
      <c r="K10" s="33">
        <f t="shared" si="3"/>
        <v>0.13057145450570637</v>
      </c>
      <c r="L10" s="33">
        <f t="shared" si="4"/>
        <v>0.09080666379441496</v>
      </c>
      <c r="M10" s="33">
        <f t="shared" si="5"/>
        <v>0.30706976631206717</v>
      </c>
      <c r="N10" s="33">
        <f t="shared" si="6"/>
        <v>0</v>
      </c>
      <c r="O10" s="33">
        <f t="shared" si="7"/>
        <v>0.008639639374735521</v>
      </c>
    </row>
    <row r="11" spans="1:15" s="34" customFormat="1" ht="12.75">
      <c r="A11" s="13">
        <v>9</v>
      </c>
      <c r="B11" s="42" t="s">
        <v>22</v>
      </c>
      <c r="C11" s="43">
        <v>24675619</v>
      </c>
      <c r="D11" s="43">
        <v>5080158</v>
      </c>
      <c r="E11" s="43">
        <v>4746583</v>
      </c>
      <c r="F11" s="43">
        <v>9501232</v>
      </c>
      <c r="G11" s="43">
        <v>0</v>
      </c>
      <c r="H11" s="43">
        <v>2242862</v>
      </c>
      <c r="I11" s="32">
        <f t="shared" si="1"/>
        <v>46246454</v>
      </c>
      <c r="J11" s="33">
        <f t="shared" si="2"/>
        <v>0.5335678060851974</v>
      </c>
      <c r="K11" s="33">
        <f t="shared" si="3"/>
        <v>0.10984967625842189</v>
      </c>
      <c r="L11" s="33">
        <f t="shared" si="4"/>
        <v>0.10263669080444525</v>
      </c>
      <c r="M11" s="33">
        <f t="shared" si="5"/>
        <v>0.20544779498121088</v>
      </c>
      <c r="N11" s="33">
        <f t="shared" si="6"/>
        <v>0</v>
      </c>
      <c r="O11" s="33">
        <f t="shared" si="7"/>
        <v>0.04849803187072462</v>
      </c>
    </row>
    <row r="12" spans="1:15" ht="12.75">
      <c r="A12" s="14">
        <v>10</v>
      </c>
      <c r="B12" s="61" t="s">
        <v>138</v>
      </c>
      <c r="C12" s="44">
        <v>23379392</v>
      </c>
      <c r="D12" s="44">
        <v>4110805</v>
      </c>
      <c r="E12" s="44">
        <v>5089039</v>
      </c>
      <c r="F12" s="44">
        <v>7434591</v>
      </c>
      <c r="G12" s="44">
        <v>0</v>
      </c>
      <c r="H12" s="44">
        <v>1343832</v>
      </c>
      <c r="I12" s="2">
        <f t="shared" si="1"/>
        <v>41357659</v>
      </c>
      <c r="J12" s="19">
        <f t="shared" si="2"/>
        <v>0.5652977602044642</v>
      </c>
      <c r="K12" s="19">
        <f t="shared" si="3"/>
        <v>0.09939646245451175</v>
      </c>
      <c r="L12" s="19">
        <f t="shared" si="4"/>
        <v>0.12304949368628432</v>
      </c>
      <c r="M12" s="19">
        <f t="shared" si="5"/>
        <v>0.1797633420208818</v>
      </c>
      <c r="N12" s="19">
        <f t="shared" si="6"/>
        <v>0</v>
      </c>
      <c r="O12" s="19">
        <f t="shared" si="7"/>
        <v>0.03249294163385795</v>
      </c>
    </row>
    <row r="13" spans="1:15" ht="12.75">
      <c r="A13" s="47">
        <v>11</v>
      </c>
      <c r="B13" s="60" t="s">
        <v>23</v>
      </c>
      <c r="C13" s="48">
        <v>701432</v>
      </c>
      <c r="D13" s="48">
        <v>412926</v>
      </c>
      <c r="E13" s="48">
        <v>302248</v>
      </c>
      <c r="F13" s="48">
        <v>652158</v>
      </c>
      <c r="G13" s="48">
        <v>0</v>
      </c>
      <c r="H13" s="48">
        <v>16473</v>
      </c>
      <c r="I13" s="49">
        <f t="shared" si="1"/>
        <v>2085237</v>
      </c>
      <c r="J13" s="50">
        <f t="shared" si="2"/>
        <v>0.3363799894208668</v>
      </c>
      <c r="K13" s="50">
        <f t="shared" si="3"/>
        <v>0.19802353401555794</v>
      </c>
      <c r="L13" s="50">
        <f t="shared" si="4"/>
        <v>0.14494659360063147</v>
      </c>
      <c r="M13" s="50">
        <f t="shared" si="5"/>
        <v>0.3127500615038003</v>
      </c>
      <c r="N13" s="50">
        <f t="shared" si="6"/>
        <v>0</v>
      </c>
      <c r="O13" s="50">
        <f t="shared" si="7"/>
        <v>0.007899821459143494</v>
      </c>
    </row>
    <row r="14" spans="1:15" s="34" customFormat="1" ht="12.75">
      <c r="A14" s="13">
        <v>12</v>
      </c>
      <c r="B14" s="42" t="s">
        <v>139</v>
      </c>
      <c r="C14" s="43">
        <v>1153289</v>
      </c>
      <c r="D14" s="43">
        <v>493874</v>
      </c>
      <c r="E14" s="43">
        <v>67955</v>
      </c>
      <c r="F14" s="43">
        <v>280160</v>
      </c>
      <c r="G14" s="43">
        <v>0</v>
      </c>
      <c r="H14" s="43">
        <v>0</v>
      </c>
      <c r="I14" s="32">
        <f t="shared" si="1"/>
        <v>1995278</v>
      </c>
      <c r="J14" s="33">
        <f t="shared" si="2"/>
        <v>0.5780091796732084</v>
      </c>
      <c r="K14" s="33">
        <f t="shared" si="3"/>
        <v>0.24752139802072692</v>
      </c>
      <c r="L14" s="33">
        <f t="shared" si="4"/>
        <v>0.034057910727226984</v>
      </c>
      <c r="M14" s="33">
        <f t="shared" si="5"/>
        <v>0.14041151157883763</v>
      </c>
      <c r="N14" s="33">
        <f t="shared" si="6"/>
        <v>0</v>
      </c>
      <c r="O14" s="33">
        <f t="shared" si="7"/>
        <v>0</v>
      </c>
    </row>
    <row r="15" spans="1:15" s="34" customFormat="1" ht="12.75">
      <c r="A15" s="13">
        <v>13</v>
      </c>
      <c r="B15" s="42" t="s">
        <v>24</v>
      </c>
      <c r="C15" s="43">
        <v>799807</v>
      </c>
      <c r="D15" s="43">
        <v>209512</v>
      </c>
      <c r="E15" s="43">
        <v>396749</v>
      </c>
      <c r="F15" s="43">
        <v>664445</v>
      </c>
      <c r="G15" s="43">
        <v>0</v>
      </c>
      <c r="H15" s="43">
        <v>0</v>
      </c>
      <c r="I15" s="32">
        <f t="shared" si="1"/>
        <v>2070513</v>
      </c>
      <c r="J15" s="33">
        <f t="shared" si="2"/>
        <v>0.3862844618700776</v>
      </c>
      <c r="K15" s="33">
        <f t="shared" si="3"/>
        <v>0.10118844943258024</v>
      </c>
      <c r="L15" s="33">
        <f t="shared" si="4"/>
        <v>0.19161869546339483</v>
      </c>
      <c r="M15" s="33">
        <f t="shared" si="5"/>
        <v>0.3209083932339473</v>
      </c>
      <c r="N15" s="33">
        <f t="shared" si="6"/>
        <v>0</v>
      </c>
      <c r="O15" s="33">
        <f t="shared" si="7"/>
        <v>0</v>
      </c>
    </row>
    <row r="16" spans="1:15" s="34" customFormat="1" ht="12.75">
      <c r="A16" s="13">
        <v>14</v>
      </c>
      <c r="B16" s="42" t="s">
        <v>25</v>
      </c>
      <c r="C16" s="43">
        <v>1006227</v>
      </c>
      <c r="D16" s="43">
        <v>151165</v>
      </c>
      <c r="E16" s="43">
        <v>237389</v>
      </c>
      <c r="F16" s="43">
        <v>867817</v>
      </c>
      <c r="G16" s="43">
        <v>0</v>
      </c>
      <c r="H16" s="43">
        <v>0</v>
      </c>
      <c r="I16" s="32">
        <f t="shared" si="1"/>
        <v>2262598</v>
      </c>
      <c r="J16" s="33">
        <f t="shared" si="2"/>
        <v>0.44472195237510154</v>
      </c>
      <c r="K16" s="33">
        <f t="shared" si="3"/>
        <v>0.06681036578305116</v>
      </c>
      <c r="L16" s="33">
        <f t="shared" si="4"/>
        <v>0.10491877036928345</v>
      </c>
      <c r="M16" s="33">
        <f t="shared" si="5"/>
        <v>0.3835489114725638</v>
      </c>
      <c r="N16" s="33">
        <f t="shared" si="6"/>
        <v>0</v>
      </c>
      <c r="O16" s="33">
        <f t="shared" si="7"/>
        <v>0</v>
      </c>
    </row>
    <row r="17" spans="1:15" ht="12.75">
      <c r="A17" s="14">
        <v>15</v>
      </c>
      <c r="B17" s="61" t="s">
        <v>26</v>
      </c>
      <c r="C17" s="44">
        <v>345648</v>
      </c>
      <c r="D17" s="44">
        <v>417363</v>
      </c>
      <c r="E17" s="44">
        <v>494587</v>
      </c>
      <c r="F17" s="44">
        <v>1962563</v>
      </c>
      <c r="G17" s="44">
        <v>0</v>
      </c>
      <c r="H17" s="44">
        <v>0</v>
      </c>
      <c r="I17" s="2">
        <f t="shared" si="1"/>
        <v>3220161</v>
      </c>
      <c r="J17" s="19">
        <f t="shared" si="2"/>
        <v>0.10733873244225987</v>
      </c>
      <c r="K17" s="19">
        <f t="shared" si="3"/>
        <v>0.1296093580414147</v>
      </c>
      <c r="L17" s="19">
        <f t="shared" si="4"/>
        <v>0.1535907676665856</v>
      </c>
      <c r="M17" s="19">
        <f t="shared" si="5"/>
        <v>0.6094611418497398</v>
      </c>
      <c r="N17" s="19">
        <f t="shared" si="6"/>
        <v>0</v>
      </c>
      <c r="O17" s="19">
        <f t="shared" si="7"/>
        <v>0</v>
      </c>
    </row>
    <row r="18" spans="1:15" ht="12.75">
      <c r="A18" s="47">
        <v>16</v>
      </c>
      <c r="B18" s="60" t="s">
        <v>27</v>
      </c>
      <c r="C18" s="48">
        <v>3679170</v>
      </c>
      <c r="D18" s="48">
        <v>429503</v>
      </c>
      <c r="E18" s="48">
        <v>532832</v>
      </c>
      <c r="F18" s="48">
        <v>2844346</v>
      </c>
      <c r="G18" s="48">
        <v>0</v>
      </c>
      <c r="H18" s="48">
        <v>0</v>
      </c>
      <c r="I18" s="49">
        <f t="shared" si="1"/>
        <v>7485851</v>
      </c>
      <c r="J18" s="50">
        <f t="shared" si="2"/>
        <v>0.4914831994385141</v>
      </c>
      <c r="K18" s="50">
        <f t="shared" si="3"/>
        <v>0.05737530709601353</v>
      </c>
      <c r="L18" s="50">
        <f t="shared" si="4"/>
        <v>0.07117854736889634</v>
      </c>
      <c r="M18" s="50">
        <f t="shared" si="5"/>
        <v>0.37996294609657605</v>
      </c>
      <c r="N18" s="50">
        <f t="shared" si="6"/>
        <v>0</v>
      </c>
      <c r="O18" s="50">
        <f t="shared" si="7"/>
        <v>0</v>
      </c>
    </row>
    <row r="19" spans="1:15" s="34" customFormat="1" ht="12.75">
      <c r="A19" s="13">
        <v>17</v>
      </c>
      <c r="B19" s="42" t="s">
        <v>28</v>
      </c>
      <c r="C19" s="43">
        <v>20868169</v>
      </c>
      <c r="D19" s="43">
        <v>4349322</v>
      </c>
      <c r="E19" s="43">
        <v>7679767</v>
      </c>
      <c r="F19" s="43">
        <v>10604027</v>
      </c>
      <c r="G19" s="43">
        <v>0</v>
      </c>
      <c r="H19" s="43">
        <v>1330353</v>
      </c>
      <c r="I19" s="32">
        <f t="shared" si="1"/>
        <v>44831638</v>
      </c>
      <c r="J19" s="33">
        <f t="shared" si="2"/>
        <v>0.4654786202547406</v>
      </c>
      <c r="K19" s="33">
        <f t="shared" si="3"/>
        <v>0.09701456814939485</v>
      </c>
      <c r="L19" s="33">
        <f t="shared" si="4"/>
        <v>0.17130239586606227</v>
      </c>
      <c r="M19" s="33">
        <f t="shared" si="5"/>
        <v>0.23652999250217</v>
      </c>
      <c r="N19" s="33">
        <f t="shared" si="6"/>
        <v>0</v>
      </c>
      <c r="O19" s="33">
        <f t="shared" si="7"/>
        <v>0.029674423227632234</v>
      </c>
    </row>
    <row r="20" spans="1:15" s="34" customFormat="1" ht="12.75">
      <c r="A20" s="13">
        <v>18</v>
      </c>
      <c r="B20" s="42" t="s">
        <v>29</v>
      </c>
      <c r="C20" s="43">
        <v>781010</v>
      </c>
      <c r="D20" s="43">
        <v>156428</v>
      </c>
      <c r="E20" s="43">
        <v>1064926</v>
      </c>
      <c r="F20" s="43">
        <v>432735</v>
      </c>
      <c r="G20" s="43">
        <v>0</v>
      </c>
      <c r="H20" s="43">
        <v>0</v>
      </c>
      <c r="I20" s="32">
        <f t="shared" si="1"/>
        <v>2435099</v>
      </c>
      <c r="J20" s="33">
        <f t="shared" si="2"/>
        <v>0.32073028653044494</v>
      </c>
      <c r="K20" s="33">
        <f t="shared" si="3"/>
        <v>0.06423886667441447</v>
      </c>
      <c r="L20" s="33">
        <f t="shared" si="4"/>
        <v>0.43732349280255134</v>
      </c>
      <c r="M20" s="33">
        <f t="shared" si="5"/>
        <v>0.17770735399258922</v>
      </c>
      <c r="N20" s="33">
        <f t="shared" si="6"/>
        <v>0</v>
      </c>
      <c r="O20" s="33">
        <f t="shared" si="7"/>
        <v>0</v>
      </c>
    </row>
    <row r="21" spans="1:15" s="34" customFormat="1" ht="12.75">
      <c r="A21" s="13">
        <v>19</v>
      </c>
      <c r="B21" s="42" t="s">
        <v>30</v>
      </c>
      <c r="C21" s="43">
        <v>1273623</v>
      </c>
      <c r="D21" s="43">
        <v>245506</v>
      </c>
      <c r="E21" s="43">
        <v>651773</v>
      </c>
      <c r="F21" s="43">
        <v>533176</v>
      </c>
      <c r="G21" s="43">
        <v>0</v>
      </c>
      <c r="H21" s="43">
        <v>0</v>
      </c>
      <c r="I21" s="32">
        <f t="shared" si="1"/>
        <v>2704078</v>
      </c>
      <c r="J21" s="33">
        <f t="shared" si="2"/>
        <v>0.47100083651433133</v>
      </c>
      <c r="K21" s="33">
        <f t="shared" si="3"/>
        <v>0.09079102008152132</v>
      </c>
      <c r="L21" s="33">
        <f t="shared" si="4"/>
        <v>0.24103335776556742</v>
      </c>
      <c r="M21" s="33">
        <f t="shared" si="5"/>
        <v>0.19717478563857996</v>
      </c>
      <c r="N21" s="33">
        <f t="shared" si="6"/>
        <v>0</v>
      </c>
      <c r="O21" s="33">
        <f t="shared" si="7"/>
        <v>0</v>
      </c>
    </row>
    <row r="22" spans="1:15" ht="12.75">
      <c r="A22" s="14">
        <v>20</v>
      </c>
      <c r="B22" s="61" t="s">
        <v>31</v>
      </c>
      <c r="C22" s="44">
        <v>2765077</v>
      </c>
      <c r="D22" s="44">
        <v>425525</v>
      </c>
      <c r="E22" s="44">
        <v>743318</v>
      </c>
      <c r="F22" s="44">
        <v>1348739</v>
      </c>
      <c r="G22" s="44">
        <v>0</v>
      </c>
      <c r="H22" s="44">
        <v>0</v>
      </c>
      <c r="I22" s="2">
        <f t="shared" si="1"/>
        <v>5282659</v>
      </c>
      <c r="J22" s="19">
        <f t="shared" si="2"/>
        <v>0.5234252296050153</v>
      </c>
      <c r="K22" s="19">
        <f t="shared" si="3"/>
        <v>0.08055129055273111</v>
      </c>
      <c r="L22" s="19">
        <f t="shared" si="4"/>
        <v>0.140709063371306</v>
      </c>
      <c r="M22" s="19">
        <f t="shared" si="5"/>
        <v>0.25531441647094766</v>
      </c>
      <c r="N22" s="19">
        <f t="shared" si="6"/>
        <v>0</v>
      </c>
      <c r="O22" s="19">
        <f t="shared" si="7"/>
        <v>0</v>
      </c>
    </row>
    <row r="23" spans="1:15" ht="12.75">
      <c r="A23" s="47">
        <v>21</v>
      </c>
      <c r="B23" s="60" t="s">
        <v>32</v>
      </c>
      <c r="C23" s="48">
        <v>1073346</v>
      </c>
      <c r="D23" s="48">
        <v>653065</v>
      </c>
      <c r="E23" s="48">
        <v>1292052</v>
      </c>
      <c r="F23" s="48">
        <v>770800</v>
      </c>
      <c r="G23" s="48">
        <v>0</v>
      </c>
      <c r="H23" s="48">
        <v>122095</v>
      </c>
      <c r="I23" s="49">
        <f t="shared" si="1"/>
        <v>3911358</v>
      </c>
      <c r="J23" s="50">
        <f t="shared" si="2"/>
        <v>0.2744177341987105</v>
      </c>
      <c r="K23" s="50">
        <f t="shared" si="3"/>
        <v>0.16696630684278965</v>
      </c>
      <c r="L23" s="50">
        <f t="shared" si="4"/>
        <v>0.3303333522525936</v>
      </c>
      <c r="M23" s="50">
        <f t="shared" si="5"/>
        <v>0.19706710559350488</v>
      </c>
      <c r="N23" s="50">
        <f t="shared" si="6"/>
        <v>0</v>
      </c>
      <c r="O23" s="50">
        <f t="shared" si="7"/>
        <v>0.03121550111240137</v>
      </c>
    </row>
    <row r="24" spans="1:15" s="34" customFormat="1" ht="12.75">
      <c r="A24" s="13">
        <v>22</v>
      </c>
      <c r="B24" s="42" t="s">
        <v>33</v>
      </c>
      <c r="C24" s="43">
        <v>1359310</v>
      </c>
      <c r="D24" s="43">
        <v>394406</v>
      </c>
      <c r="E24" s="43">
        <v>422216</v>
      </c>
      <c r="F24" s="43">
        <v>965532</v>
      </c>
      <c r="G24" s="43">
        <v>0</v>
      </c>
      <c r="H24" s="43">
        <v>0</v>
      </c>
      <c r="I24" s="32">
        <f t="shared" si="1"/>
        <v>3141464</v>
      </c>
      <c r="J24" s="33">
        <f t="shared" si="2"/>
        <v>0.4326995311740004</v>
      </c>
      <c r="K24" s="33">
        <f t="shared" si="3"/>
        <v>0.12554847039469497</v>
      </c>
      <c r="L24" s="33">
        <f t="shared" si="4"/>
        <v>0.13440103085695077</v>
      </c>
      <c r="M24" s="33">
        <f t="shared" si="5"/>
        <v>0.3073509675743539</v>
      </c>
      <c r="N24" s="33">
        <f t="shared" si="6"/>
        <v>0</v>
      </c>
      <c r="O24" s="33">
        <f t="shared" si="7"/>
        <v>0</v>
      </c>
    </row>
    <row r="25" spans="1:15" s="34" customFormat="1" ht="12.75">
      <c r="A25" s="13">
        <v>23</v>
      </c>
      <c r="B25" s="42" t="s">
        <v>34</v>
      </c>
      <c r="C25" s="43">
        <v>1988410</v>
      </c>
      <c r="D25" s="43">
        <v>3245941</v>
      </c>
      <c r="E25" s="43">
        <v>696216</v>
      </c>
      <c r="F25" s="43">
        <v>7237351</v>
      </c>
      <c r="G25" s="43">
        <v>0</v>
      </c>
      <c r="H25" s="43">
        <v>0</v>
      </c>
      <c r="I25" s="32">
        <f t="shared" si="1"/>
        <v>13167918</v>
      </c>
      <c r="J25" s="33">
        <f t="shared" si="2"/>
        <v>0.15100412988598502</v>
      </c>
      <c r="K25" s="33">
        <f t="shared" si="3"/>
        <v>0.24650373734101322</v>
      </c>
      <c r="L25" s="33">
        <f t="shared" si="4"/>
        <v>0.052872139695888144</v>
      </c>
      <c r="M25" s="33">
        <f t="shared" si="5"/>
        <v>0.5496199930771136</v>
      </c>
      <c r="N25" s="33">
        <f t="shared" si="6"/>
        <v>0</v>
      </c>
      <c r="O25" s="33">
        <f t="shared" si="7"/>
        <v>0</v>
      </c>
    </row>
    <row r="26" spans="1:15" s="34" customFormat="1" ht="12.75">
      <c r="A26" s="13">
        <v>24</v>
      </c>
      <c r="B26" s="42" t="s">
        <v>35</v>
      </c>
      <c r="C26" s="43">
        <v>1639360</v>
      </c>
      <c r="D26" s="43">
        <v>772128</v>
      </c>
      <c r="E26" s="43">
        <v>852363</v>
      </c>
      <c r="F26" s="43">
        <v>7031013</v>
      </c>
      <c r="G26" s="43">
        <v>0</v>
      </c>
      <c r="H26" s="43">
        <v>0</v>
      </c>
      <c r="I26" s="32">
        <f t="shared" si="1"/>
        <v>10294864</v>
      </c>
      <c r="J26" s="33">
        <f t="shared" si="2"/>
        <v>0.15924056888949675</v>
      </c>
      <c r="K26" s="33">
        <f t="shared" si="3"/>
        <v>0.07500128219275165</v>
      </c>
      <c r="L26" s="33">
        <f t="shared" si="4"/>
        <v>0.08279497427066546</v>
      </c>
      <c r="M26" s="33">
        <f t="shared" si="5"/>
        <v>0.6829631746470861</v>
      </c>
      <c r="N26" s="33">
        <f t="shared" si="6"/>
        <v>0</v>
      </c>
      <c r="O26" s="33">
        <f t="shared" si="7"/>
        <v>0</v>
      </c>
    </row>
    <row r="27" spans="1:15" ht="12.75">
      <c r="A27" s="14">
        <v>25</v>
      </c>
      <c r="B27" s="61" t="s">
        <v>36</v>
      </c>
      <c r="C27" s="44">
        <v>1164538</v>
      </c>
      <c r="D27" s="44">
        <v>323447</v>
      </c>
      <c r="E27" s="44">
        <v>88223</v>
      </c>
      <c r="F27" s="44">
        <v>514077</v>
      </c>
      <c r="G27" s="44">
        <v>0</v>
      </c>
      <c r="H27" s="44">
        <v>0</v>
      </c>
      <c r="I27" s="2">
        <f t="shared" si="1"/>
        <v>2090285</v>
      </c>
      <c r="J27" s="19">
        <f t="shared" si="2"/>
        <v>0.5571192445049359</v>
      </c>
      <c r="K27" s="19">
        <f t="shared" si="3"/>
        <v>0.15473822947588486</v>
      </c>
      <c r="L27" s="19">
        <f t="shared" si="4"/>
        <v>0.042206206330715666</v>
      </c>
      <c r="M27" s="19">
        <f t="shared" si="5"/>
        <v>0.24593631968846352</v>
      </c>
      <c r="N27" s="19">
        <f t="shared" si="6"/>
        <v>0</v>
      </c>
      <c r="O27" s="19">
        <f t="shared" si="7"/>
        <v>0</v>
      </c>
    </row>
    <row r="28" spans="1:15" ht="12.75">
      <c r="A28" s="47">
        <v>26</v>
      </c>
      <c r="B28" s="60" t="s">
        <v>140</v>
      </c>
      <c r="C28" s="48">
        <v>18315633</v>
      </c>
      <c r="D28" s="48">
        <v>7231190</v>
      </c>
      <c r="E28" s="48">
        <v>6966991</v>
      </c>
      <c r="F28" s="48">
        <v>10822923</v>
      </c>
      <c r="G28" s="48">
        <v>0</v>
      </c>
      <c r="H28" s="48">
        <v>1130118</v>
      </c>
      <c r="I28" s="49">
        <f t="shared" si="1"/>
        <v>44466855</v>
      </c>
      <c r="J28" s="50">
        <f t="shared" si="2"/>
        <v>0.4118940500739258</v>
      </c>
      <c r="K28" s="50">
        <f t="shared" si="3"/>
        <v>0.1626197760106938</v>
      </c>
      <c r="L28" s="50">
        <f t="shared" si="4"/>
        <v>0.1566782944285131</v>
      </c>
      <c r="M28" s="50">
        <f t="shared" si="5"/>
        <v>0.24339303960219358</v>
      </c>
      <c r="N28" s="50">
        <f t="shared" si="6"/>
        <v>0</v>
      </c>
      <c r="O28" s="50">
        <f t="shared" si="7"/>
        <v>0.025414839884673652</v>
      </c>
    </row>
    <row r="29" spans="1:15" s="34" customFormat="1" ht="12.75">
      <c r="A29" s="13">
        <v>27</v>
      </c>
      <c r="B29" s="42" t="s">
        <v>141</v>
      </c>
      <c r="C29" s="43">
        <v>2898083</v>
      </c>
      <c r="D29" s="43">
        <v>803111</v>
      </c>
      <c r="E29" s="43">
        <v>821892</v>
      </c>
      <c r="F29" s="43">
        <v>1851235</v>
      </c>
      <c r="G29" s="43">
        <v>0</v>
      </c>
      <c r="H29" s="43">
        <v>0</v>
      </c>
      <c r="I29" s="32">
        <f t="shared" si="1"/>
        <v>6374321</v>
      </c>
      <c r="J29" s="33">
        <f t="shared" si="2"/>
        <v>0.4546496795501827</v>
      </c>
      <c r="K29" s="33">
        <f t="shared" si="3"/>
        <v>0.1259916154206856</v>
      </c>
      <c r="L29" s="33">
        <f t="shared" si="4"/>
        <v>0.1289379684518555</v>
      </c>
      <c r="M29" s="33">
        <f t="shared" si="5"/>
        <v>0.29042073657727624</v>
      </c>
      <c r="N29" s="33">
        <f t="shared" si="6"/>
        <v>0</v>
      </c>
      <c r="O29" s="33">
        <f t="shared" si="7"/>
        <v>0</v>
      </c>
    </row>
    <row r="30" spans="1:15" s="34" customFormat="1" ht="12.75">
      <c r="A30" s="13">
        <v>28</v>
      </c>
      <c r="B30" s="42" t="s">
        <v>37</v>
      </c>
      <c r="C30" s="43">
        <v>12028546</v>
      </c>
      <c r="D30" s="43">
        <v>9767059</v>
      </c>
      <c r="E30" s="43">
        <v>4809729</v>
      </c>
      <c r="F30" s="43">
        <v>7161658</v>
      </c>
      <c r="G30" s="43">
        <v>0</v>
      </c>
      <c r="H30" s="43">
        <v>497885</v>
      </c>
      <c r="I30" s="32">
        <f t="shared" si="1"/>
        <v>34264877</v>
      </c>
      <c r="J30" s="33">
        <f t="shared" si="2"/>
        <v>0.3510459413001833</v>
      </c>
      <c r="K30" s="33">
        <f t="shared" si="3"/>
        <v>0.2850457919344056</v>
      </c>
      <c r="L30" s="33">
        <f t="shared" si="4"/>
        <v>0.14036907238861532</v>
      </c>
      <c r="M30" s="33">
        <f t="shared" si="5"/>
        <v>0.209008717585649</v>
      </c>
      <c r="N30" s="33">
        <f t="shared" si="6"/>
        <v>0</v>
      </c>
      <c r="O30" s="33">
        <f t="shared" si="7"/>
        <v>0.014530476791146807</v>
      </c>
    </row>
    <row r="31" spans="1:15" s="34" customFormat="1" ht="12.75">
      <c r="A31" s="13">
        <v>29</v>
      </c>
      <c r="B31" s="42" t="s">
        <v>38</v>
      </c>
      <c r="C31" s="43">
        <v>5186710</v>
      </c>
      <c r="D31" s="43">
        <v>3046038</v>
      </c>
      <c r="E31" s="43">
        <v>1068076</v>
      </c>
      <c r="F31" s="43">
        <v>5617134</v>
      </c>
      <c r="G31" s="43">
        <v>0</v>
      </c>
      <c r="H31" s="43">
        <v>125341</v>
      </c>
      <c r="I31" s="32">
        <f t="shared" si="1"/>
        <v>15043299</v>
      </c>
      <c r="J31" s="33">
        <f t="shared" si="2"/>
        <v>0.3447854091047449</v>
      </c>
      <c r="K31" s="33">
        <f t="shared" si="3"/>
        <v>0.20248470764291795</v>
      </c>
      <c r="L31" s="33">
        <f t="shared" si="4"/>
        <v>0.07100011772683638</v>
      </c>
      <c r="M31" s="33">
        <f t="shared" si="5"/>
        <v>0.3733977500546921</v>
      </c>
      <c r="N31" s="33">
        <f t="shared" si="6"/>
        <v>0</v>
      </c>
      <c r="O31" s="33">
        <f t="shared" si="7"/>
        <v>0.00833201547080863</v>
      </c>
    </row>
    <row r="32" spans="1:15" ht="12.75">
      <c r="A32" s="14">
        <v>30</v>
      </c>
      <c r="B32" s="61" t="s">
        <v>39</v>
      </c>
      <c r="C32" s="44">
        <v>690903</v>
      </c>
      <c r="D32" s="44">
        <v>563119</v>
      </c>
      <c r="E32" s="44">
        <v>325727</v>
      </c>
      <c r="F32" s="44">
        <v>1423065</v>
      </c>
      <c r="G32" s="44">
        <v>0</v>
      </c>
      <c r="H32" s="44">
        <v>166797</v>
      </c>
      <c r="I32" s="2">
        <f t="shared" si="1"/>
        <v>3169611</v>
      </c>
      <c r="J32" s="19">
        <f t="shared" si="2"/>
        <v>0.21797722181049978</v>
      </c>
      <c r="K32" s="19">
        <f t="shared" si="3"/>
        <v>0.17766186450009167</v>
      </c>
      <c r="L32" s="19">
        <f t="shared" si="4"/>
        <v>0.10276560751461299</v>
      </c>
      <c r="M32" s="19">
        <f t="shared" si="5"/>
        <v>0.44897149839522893</v>
      </c>
      <c r="N32" s="19">
        <f t="shared" si="6"/>
        <v>0</v>
      </c>
      <c r="O32" s="19">
        <f t="shared" si="7"/>
        <v>0.05262380777956664</v>
      </c>
    </row>
    <row r="33" spans="1:15" ht="12.75">
      <c r="A33" s="47">
        <v>31</v>
      </c>
      <c r="B33" s="60" t="s">
        <v>40</v>
      </c>
      <c r="C33" s="48">
        <v>1568144</v>
      </c>
      <c r="D33" s="48">
        <v>702510</v>
      </c>
      <c r="E33" s="48">
        <v>256779</v>
      </c>
      <c r="F33" s="48">
        <v>2851688</v>
      </c>
      <c r="G33" s="48">
        <v>0</v>
      </c>
      <c r="H33" s="48">
        <v>69397</v>
      </c>
      <c r="I33" s="49">
        <f t="shared" si="1"/>
        <v>5448518</v>
      </c>
      <c r="J33" s="50">
        <f t="shared" si="2"/>
        <v>0.28781110753419553</v>
      </c>
      <c r="K33" s="50">
        <f t="shared" si="3"/>
        <v>0.1289359785541683</v>
      </c>
      <c r="L33" s="50">
        <f t="shared" si="4"/>
        <v>0.04712822826317175</v>
      </c>
      <c r="M33" s="50">
        <f t="shared" si="5"/>
        <v>0.5233878276624947</v>
      </c>
      <c r="N33" s="50">
        <f t="shared" si="6"/>
        <v>0</v>
      </c>
      <c r="O33" s="50">
        <f t="shared" si="7"/>
        <v>0.012736857985969763</v>
      </c>
    </row>
    <row r="34" spans="1:15" s="34" customFormat="1" ht="12.75">
      <c r="A34" s="13">
        <v>32</v>
      </c>
      <c r="B34" s="42" t="s">
        <v>41</v>
      </c>
      <c r="C34" s="43">
        <v>10683631</v>
      </c>
      <c r="D34" s="43">
        <v>1908605</v>
      </c>
      <c r="E34" s="43">
        <v>1955650</v>
      </c>
      <c r="F34" s="43">
        <v>5459033</v>
      </c>
      <c r="G34" s="43">
        <v>0</v>
      </c>
      <c r="H34" s="43">
        <v>0</v>
      </c>
      <c r="I34" s="32">
        <f t="shared" si="1"/>
        <v>20006919</v>
      </c>
      <c r="J34" s="33">
        <f t="shared" si="2"/>
        <v>0.5339968138022652</v>
      </c>
      <c r="K34" s="33">
        <f t="shared" si="3"/>
        <v>0.09539724732228885</v>
      </c>
      <c r="L34" s="33">
        <f t="shared" si="4"/>
        <v>0.09774868384282458</v>
      </c>
      <c r="M34" s="33">
        <f t="shared" si="5"/>
        <v>0.2728572550326215</v>
      </c>
      <c r="N34" s="33">
        <f t="shared" si="6"/>
        <v>0</v>
      </c>
      <c r="O34" s="33">
        <f t="shared" si="7"/>
        <v>0</v>
      </c>
    </row>
    <row r="35" spans="1:15" s="34" customFormat="1" ht="12.75">
      <c r="A35" s="13">
        <v>33</v>
      </c>
      <c r="B35" s="42" t="s">
        <v>42</v>
      </c>
      <c r="C35" s="43">
        <v>2045828</v>
      </c>
      <c r="D35" s="43">
        <v>596540</v>
      </c>
      <c r="E35" s="43">
        <v>739549</v>
      </c>
      <c r="F35" s="43">
        <v>596779</v>
      </c>
      <c r="G35" s="43">
        <v>1318</v>
      </c>
      <c r="H35" s="43">
        <v>598971</v>
      </c>
      <c r="I35" s="32">
        <f t="shared" si="1"/>
        <v>4578985</v>
      </c>
      <c r="J35" s="33">
        <f t="shared" si="2"/>
        <v>0.44678635112366605</v>
      </c>
      <c r="K35" s="33">
        <f t="shared" si="3"/>
        <v>0.13027777990100425</v>
      </c>
      <c r="L35" s="33">
        <f t="shared" si="4"/>
        <v>0.1615093738022728</v>
      </c>
      <c r="M35" s="33">
        <f t="shared" si="5"/>
        <v>0.13032997487434442</v>
      </c>
      <c r="N35" s="33">
        <f t="shared" si="6"/>
        <v>0.00028783671490515913</v>
      </c>
      <c r="O35" s="33">
        <f t="shared" si="7"/>
        <v>0.13080868358380732</v>
      </c>
    </row>
    <row r="36" spans="1:15" s="34" customFormat="1" ht="12.75">
      <c r="A36" s="13">
        <v>34</v>
      </c>
      <c r="B36" s="42" t="s">
        <v>43</v>
      </c>
      <c r="C36" s="43">
        <v>2072251</v>
      </c>
      <c r="D36" s="43">
        <v>1356905</v>
      </c>
      <c r="E36" s="43">
        <v>1107819</v>
      </c>
      <c r="F36" s="43">
        <v>1725749</v>
      </c>
      <c r="G36" s="43">
        <v>0</v>
      </c>
      <c r="H36" s="43">
        <v>40440</v>
      </c>
      <c r="I36" s="32">
        <f t="shared" si="1"/>
        <v>6303164</v>
      </c>
      <c r="J36" s="33">
        <f t="shared" si="2"/>
        <v>0.3287636177640309</v>
      </c>
      <c r="K36" s="33">
        <f t="shared" si="3"/>
        <v>0.2152736308304845</v>
      </c>
      <c r="L36" s="33">
        <f t="shared" si="4"/>
        <v>0.17575601713679034</v>
      </c>
      <c r="M36" s="33">
        <f t="shared" si="5"/>
        <v>0.273790908819761</v>
      </c>
      <c r="N36" s="33">
        <f t="shared" si="6"/>
        <v>0</v>
      </c>
      <c r="O36" s="33">
        <f t="shared" si="7"/>
        <v>0.0064158254489332656</v>
      </c>
    </row>
    <row r="37" spans="1:15" ht="12.75">
      <c r="A37" s="14">
        <v>35</v>
      </c>
      <c r="B37" s="61" t="s">
        <v>44</v>
      </c>
      <c r="C37" s="44">
        <v>2890639</v>
      </c>
      <c r="D37" s="44">
        <v>644394</v>
      </c>
      <c r="E37" s="44">
        <v>858967</v>
      </c>
      <c r="F37" s="44">
        <v>2561340</v>
      </c>
      <c r="G37" s="44">
        <v>0</v>
      </c>
      <c r="H37" s="44">
        <v>0</v>
      </c>
      <c r="I37" s="2">
        <f t="shared" si="1"/>
        <v>6955340</v>
      </c>
      <c r="J37" s="19">
        <f t="shared" si="2"/>
        <v>0.4155999562925752</v>
      </c>
      <c r="K37" s="19">
        <f t="shared" si="3"/>
        <v>0.09264737597299341</v>
      </c>
      <c r="L37" s="19">
        <f t="shared" si="4"/>
        <v>0.12349748538532983</v>
      </c>
      <c r="M37" s="19">
        <f t="shared" si="5"/>
        <v>0.36825518234910154</v>
      </c>
      <c r="N37" s="19">
        <f t="shared" si="6"/>
        <v>0</v>
      </c>
      <c r="O37" s="19">
        <f t="shared" si="7"/>
        <v>0</v>
      </c>
    </row>
    <row r="38" spans="1:15" ht="12.75">
      <c r="A38" s="47">
        <v>36</v>
      </c>
      <c r="B38" s="60" t="s">
        <v>142</v>
      </c>
      <c r="C38" s="48">
        <v>4910675</v>
      </c>
      <c r="D38" s="48">
        <v>1463534</v>
      </c>
      <c r="E38" s="48">
        <v>3322156</v>
      </c>
      <c r="F38" s="48">
        <v>1475774</v>
      </c>
      <c r="G38" s="48">
        <v>0</v>
      </c>
      <c r="H38" s="48">
        <v>484140</v>
      </c>
      <c r="I38" s="49">
        <f t="shared" si="1"/>
        <v>11656279</v>
      </c>
      <c r="J38" s="50">
        <f t="shared" si="2"/>
        <v>0.4212901046723401</v>
      </c>
      <c r="K38" s="50">
        <f t="shared" si="3"/>
        <v>0.12555756429646203</v>
      </c>
      <c r="L38" s="50">
        <f t="shared" si="4"/>
        <v>0.2850099933263437</v>
      </c>
      <c r="M38" s="50">
        <f t="shared" si="5"/>
        <v>0.1266076421128904</v>
      </c>
      <c r="N38" s="50">
        <f t="shared" si="6"/>
        <v>0</v>
      </c>
      <c r="O38" s="50">
        <f t="shared" si="7"/>
        <v>0.04153469559196378</v>
      </c>
    </row>
    <row r="39" spans="1:15" s="34" customFormat="1" ht="12.75">
      <c r="A39" s="13">
        <v>37</v>
      </c>
      <c r="B39" s="42" t="s">
        <v>45</v>
      </c>
      <c r="C39" s="43">
        <v>9983497</v>
      </c>
      <c r="D39" s="43">
        <v>1790321</v>
      </c>
      <c r="E39" s="43">
        <v>1583653</v>
      </c>
      <c r="F39" s="43">
        <v>5365747</v>
      </c>
      <c r="G39" s="43">
        <v>0</v>
      </c>
      <c r="H39" s="43">
        <v>336519</v>
      </c>
      <c r="I39" s="32">
        <f t="shared" si="1"/>
        <v>19059737</v>
      </c>
      <c r="J39" s="33">
        <f t="shared" si="2"/>
        <v>0.5238003546428789</v>
      </c>
      <c r="K39" s="33">
        <f t="shared" si="3"/>
        <v>0.09393209360653822</v>
      </c>
      <c r="L39" s="33">
        <f t="shared" si="4"/>
        <v>0.08308892195102167</v>
      </c>
      <c r="M39" s="33">
        <f t="shared" si="5"/>
        <v>0.2815226149238051</v>
      </c>
      <c r="N39" s="33">
        <f t="shared" si="6"/>
        <v>0</v>
      </c>
      <c r="O39" s="33">
        <f t="shared" si="7"/>
        <v>0.017656014875756156</v>
      </c>
    </row>
    <row r="40" spans="1:15" s="34" customFormat="1" ht="12.75">
      <c r="A40" s="13">
        <v>38</v>
      </c>
      <c r="B40" s="42" t="s">
        <v>143</v>
      </c>
      <c r="C40" s="43">
        <v>3287989</v>
      </c>
      <c r="D40" s="43">
        <v>702567</v>
      </c>
      <c r="E40" s="43">
        <v>190522</v>
      </c>
      <c r="F40" s="43">
        <v>1045360</v>
      </c>
      <c r="G40" s="43">
        <v>0</v>
      </c>
      <c r="H40" s="43">
        <v>0</v>
      </c>
      <c r="I40" s="32">
        <f t="shared" si="1"/>
        <v>5226438</v>
      </c>
      <c r="J40" s="33">
        <f t="shared" si="2"/>
        <v>0.6291070514947273</v>
      </c>
      <c r="K40" s="33">
        <f t="shared" si="3"/>
        <v>0.13442558775211721</v>
      </c>
      <c r="L40" s="33">
        <f t="shared" si="4"/>
        <v>0.036453508106285774</v>
      </c>
      <c r="M40" s="33">
        <f t="shared" si="5"/>
        <v>0.20001385264686963</v>
      </c>
      <c r="N40" s="33">
        <f t="shared" si="6"/>
        <v>0</v>
      </c>
      <c r="O40" s="33">
        <f t="shared" si="7"/>
        <v>0</v>
      </c>
    </row>
    <row r="41" spans="1:15" s="34" customFormat="1" ht="12.75">
      <c r="A41" s="13">
        <v>39</v>
      </c>
      <c r="B41" s="42" t="s">
        <v>46</v>
      </c>
      <c r="C41" s="43">
        <v>1111221</v>
      </c>
      <c r="D41" s="43">
        <v>752832</v>
      </c>
      <c r="E41" s="43">
        <v>929739</v>
      </c>
      <c r="F41" s="43">
        <v>810385</v>
      </c>
      <c r="G41" s="43">
        <v>0</v>
      </c>
      <c r="H41" s="43">
        <v>0</v>
      </c>
      <c r="I41" s="32">
        <f t="shared" si="1"/>
        <v>3604177</v>
      </c>
      <c r="J41" s="33">
        <f t="shared" si="2"/>
        <v>0.3083147692247079</v>
      </c>
      <c r="K41" s="33">
        <f t="shared" si="3"/>
        <v>0.2088776439114949</v>
      </c>
      <c r="L41" s="33">
        <f t="shared" si="4"/>
        <v>0.2579615263068379</v>
      </c>
      <c r="M41" s="33">
        <f t="shared" si="5"/>
        <v>0.22484606055695933</v>
      </c>
      <c r="N41" s="33">
        <f t="shared" si="6"/>
        <v>0</v>
      </c>
      <c r="O41" s="33">
        <f t="shared" si="7"/>
        <v>0</v>
      </c>
    </row>
    <row r="42" spans="1:15" ht="12.75">
      <c r="A42" s="14">
        <v>40</v>
      </c>
      <c r="B42" s="61" t="s">
        <v>47</v>
      </c>
      <c r="C42" s="44">
        <v>1294915</v>
      </c>
      <c r="D42" s="44">
        <v>4348527</v>
      </c>
      <c r="E42" s="44">
        <v>4372573</v>
      </c>
      <c r="F42" s="44">
        <v>14323341</v>
      </c>
      <c r="G42" s="44">
        <v>0</v>
      </c>
      <c r="H42" s="44">
        <v>46648</v>
      </c>
      <c r="I42" s="2">
        <f t="shared" si="1"/>
        <v>24386004</v>
      </c>
      <c r="J42" s="19">
        <f t="shared" si="2"/>
        <v>0.053100745821250586</v>
      </c>
      <c r="K42" s="19">
        <f t="shared" si="3"/>
        <v>0.1783206055407848</v>
      </c>
      <c r="L42" s="19">
        <f t="shared" si="4"/>
        <v>0.1793066629530611</v>
      </c>
      <c r="M42" s="19">
        <f t="shared" si="5"/>
        <v>0.5873590851539268</v>
      </c>
      <c r="N42" s="19">
        <f t="shared" si="6"/>
        <v>0</v>
      </c>
      <c r="O42" s="19">
        <f t="shared" si="7"/>
        <v>0.0019129005309767029</v>
      </c>
    </row>
    <row r="43" spans="1:15" ht="12.75">
      <c r="A43" s="47">
        <v>41</v>
      </c>
      <c r="B43" s="60" t="s">
        <v>48</v>
      </c>
      <c r="C43" s="48">
        <v>1304046</v>
      </c>
      <c r="D43" s="48">
        <v>243668</v>
      </c>
      <c r="E43" s="48">
        <v>103150</v>
      </c>
      <c r="F43" s="48">
        <v>586192</v>
      </c>
      <c r="G43" s="48">
        <v>0</v>
      </c>
      <c r="H43" s="48">
        <v>0</v>
      </c>
      <c r="I43" s="49">
        <f t="shared" si="1"/>
        <v>2237056</v>
      </c>
      <c r="J43" s="50">
        <f t="shared" si="2"/>
        <v>0.5829295288092922</v>
      </c>
      <c r="K43" s="50">
        <f t="shared" si="3"/>
        <v>0.10892351376094295</v>
      </c>
      <c r="L43" s="50">
        <f t="shared" si="4"/>
        <v>0.04610970847399439</v>
      </c>
      <c r="M43" s="50">
        <f t="shared" si="5"/>
        <v>0.26203724895577046</v>
      </c>
      <c r="N43" s="50">
        <f t="shared" si="6"/>
        <v>0</v>
      </c>
      <c r="O43" s="50">
        <f t="shared" si="7"/>
        <v>0</v>
      </c>
    </row>
    <row r="44" spans="1:15" s="34" customFormat="1" ht="12.75">
      <c r="A44" s="13">
        <v>42</v>
      </c>
      <c r="B44" s="42" t="s">
        <v>49</v>
      </c>
      <c r="C44" s="43">
        <v>1595926</v>
      </c>
      <c r="D44" s="43">
        <v>414500</v>
      </c>
      <c r="E44" s="43">
        <v>639184</v>
      </c>
      <c r="F44" s="43">
        <v>1135640</v>
      </c>
      <c r="G44" s="43">
        <v>0</v>
      </c>
      <c r="H44" s="43">
        <v>0</v>
      </c>
      <c r="I44" s="32">
        <f t="shared" si="1"/>
        <v>3785250</v>
      </c>
      <c r="J44" s="33">
        <f t="shared" si="2"/>
        <v>0.4216170662439733</v>
      </c>
      <c r="K44" s="33">
        <f t="shared" si="3"/>
        <v>0.1095039957730665</v>
      </c>
      <c r="L44" s="33">
        <f t="shared" si="4"/>
        <v>0.16886176606564957</v>
      </c>
      <c r="M44" s="33">
        <f t="shared" si="5"/>
        <v>0.3000171719173106</v>
      </c>
      <c r="N44" s="33">
        <f t="shared" si="6"/>
        <v>0</v>
      </c>
      <c r="O44" s="33">
        <f t="shared" si="7"/>
        <v>0</v>
      </c>
    </row>
    <row r="45" spans="1:15" s="34" customFormat="1" ht="12.75">
      <c r="A45" s="13">
        <v>43</v>
      </c>
      <c r="B45" s="42" t="s">
        <v>50</v>
      </c>
      <c r="C45" s="43">
        <v>1754663</v>
      </c>
      <c r="D45" s="43">
        <v>481278</v>
      </c>
      <c r="E45" s="43">
        <v>596224</v>
      </c>
      <c r="F45" s="43">
        <v>1638551</v>
      </c>
      <c r="G45" s="43">
        <v>0</v>
      </c>
      <c r="H45" s="43">
        <v>34446</v>
      </c>
      <c r="I45" s="32">
        <f t="shared" si="1"/>
        <v>4505162</v>
      </c>
      <c r="J45" s="33">
        <f t="shared" si="2"/>
        <v>0.38947833618413724</v>
      </c>
      <c r="K45" s="33">
        <f t="shared" si="3"/>
        <v>0.10682812293986321</v>
      </c>
      <c r="L45" s="33">
        <f t="shared" si="4"/>
        <v>0.13234241077235404</v>
      </c>
      <c r="M45" s="33">
        <f t="shared" si="5"/>
        <v>0.3637052341292056</v>
      </c>
      <c r="N45" s="33">
        <f t="shared" si="6"/>
        <v>0</v>
      </c>
      <c r="O45" s="33">
        <f t="shared" si="7"/>
        <v>0.007645895974439987</v>
      </c>
    </row>
    <row r="46" spans="1:15" s="34" customFormat="1" ht="12.75">
      <c r="A46" s="13">
        <v>44</v>
      </c>
      <c r="B46" s="42" t="s">
        <v>144</v>
      </c>
      <c r="C46" s="43">
        <v>2739579</v>
      </c>
      <c r="D46" s="43">
        <v>3892585</v>
      </c>
      <c r="E46" s="43">
        <v>675713</v>
      </c>
      <c r="F46" s="43">
        <v>1471449</v>
      </c>
      <c r="G46" s="43">
        <v>0</v>
      </c>
      <c r="H46" s="43">
        <v>0</v>
      </c>
      <c r="I46" s="32">
        <f t="shared" si="1"/>
        <v>8779326</v>
      </c>
      <c r="J46" s="33">
        <f t="shared" si="2"/>
        <v>0.31204889760330123</v>
      </c>
      <c r="K46" s="33">
        <f t="shared" si="3"/>
        <v>0.44338084723132504</v>
      </c>
      <c r="L46" s="33">
        <f t="shared" si="4"/>
        <v>0.0769663867135131</v>
      </c>
      <c r="M46" s="33">
        <f t="shared" si="5"/>
        <v>0.16760386845186065</v>
      </c>
      <c r="N46" s="33">
        <f t="shared" si="6"/>
        <v>0</v>
      </c>
      <c r="O46" s="33">
        <f t="shared" si="7"/>
        <v>0</v>
      </c>
    </row>
    <row r="47" spans="1:15" ht="12.75">
      <c r="A47" s="14">
        <v>45</v>
      </c>
      <c r="B47" s="61" t="s">
        <v>145</v>
      </c>
      <c r="C47" s="44">
        <v>6458110</v>
      </c>
      <c r="D47" s="44">
        <v>451610</v>
      </c>
      <c r="E47" s="44">
        <v>162261</v>
      </c>
      <c r="F47" s="44">
        <v>2361408</v>
      </c>
      <c r="G47" s="44">
        <v>0</v>
      </c>
      <c r="H47" s="44">
        <v>361310</v>
      </c>
      <c r="I47" s="2">
        <f t="shared" si="1"/>
        <v>9794699</v>
      </c>
      <c r="J47" s="19">
        <f t="shared" si="2"/>
        <v>0.6593474694832379</v>
      </c>
      <c r="K47" s="19">
        <f t="shared" si="3"/>
        <v>0.04610759350542574</v>
      </c>
      <c r="L47" s="19">
        <f t="shared" si="4"/>
        <v>0.016566205862987723</v>
      </c>
      <c r="M47" s="19">
        <f t="shared" si="5"/>
        <v>0.2410904102310852</v>
      </c>
      <c r="N47" s="19">
        <f t="shared" si="6"/>
        <v>0</v>
      </c>
      <c r="O47" s="19">
        <f t="shared" si="7"/>
        <v>0.03688832091726351</v>
      </c>
    </row>
    <row r="48" spans="1:15" ht="12.75">
      <c r="A48" s="47">
        <v>46</v>
      </c>
      <c r="B48" s="60" t="s">
        <v>51</v>
      </c>
      <c r="C48" s="48">
        <v>453039</v>
      </c>
      <c r="D48" s="48">
        <v>335751</v>
      </c>
      <c r="E48" s="48">
        <v>338907</v>
      </c>
      <c r="F48" s="48">
        <v>374328</v>
      </c>
      <c r="G48" s="48">
        <v>0</v>
      </c>
      <c r="H48" s="48">
        <v>41447</v>
      </c>
      <c r="I48" s="49">
        <f t="shared" si="1"/>
        <v>1543472</v>
      </c>
      <c r="J48" s="50">
        <f t="shared" si="2"/>
        <v>0.29351941596608166</v>
      </c>
      <c r="K48" s="50">
        <f t="shared" si="3"/>
        <v>0.2175296992753999</v>
      </c>
      <c r="L48" s="50">
        <f t="shared" si="4"/>
        <v>0.21957443996392548</v>
      </c>
      <c r="M48" s="50">
        <f t="shared" si="5"/>
        <v>0.24252334995387023</v>
      </c>
      <c r="N48" s="50">
        <f t="shared" si="6"/>
        <v>0</v>
      </c>
      <c r="O48" s="50">
        <f t="shared" si="7"/>
        <v>0.026853094840722735</v>
      </c>
    </row>
    <row r="49" spans="1:15" s="34" customFormat="1" ht="12.75">
      <c r="A49" s="13">
        <v>47</v>
      </c>
      <c r="B49" s="42" t="s">
        <v>52</v>
      </c>
      <c r="C49" s="43">
        <v>916201</v>
      </c>
      <c r="D49" s="43">
        <v>499106</v>
      </c>
      <c r="E49" s="43">
        <v>750021</v>
      </c>
      <c r="F49" s="43">
        <v>2162932</v>
      </c>
      <c r="G49" s="43">
        <v>0</v>
      </c>
      <c r="H49" s="43">
        <v>0</v>
      </c>
      <c r="I49" s="32">
        <f t="shared" si="1"/>
        <v>4328260</v>
      </c>
      <c r="J49" s="33">
        <f t="shared" si="2"/>
        <v>0.21167882705752428</v>
      </c>
      <c r="K49" s="33">
        <f t="shared" si="3"/>
        <v>0.11531331297103224</v>
      </c>
      <c r="L49" s="33">
        <f t="shared" si="4"/>
        <v>0.1732846455619579</v>
      </c>
      <c r="M49" s="33">
        <f t="shared" si="5"/>
        <v>0.4997232144094856</v>
      </c>
      <c r="N49" s="33">
        <f t="shared" si="6"/>
        <v>0</v>
      </c>
      <c r="O49" s="33">
        <f t="shared" si="7"/>
        <v>0</v>
      </c>
    </row>
    <row r="50" spans="1:15" s="34" customFormat="1" ht="12.75">
      <c r="A50" s="13">
        <v>48</v>
      </c>
      <c r="B50" s="42" t="s">
        <v>53</v>
      </c>
      <c r="C50" s="43">
        <v>5871115</v>
      </c>
      <c r="D50" s="43">
        <v>1587904</v>
      </c>
      <c r="E50" s="43">
        <v>850019</v>
      </c>
      <c r="F50" s="43">
        <v>1432476</v>
      </c>
      <c r="G50" s="43">
        <v>0</v>
      </c>
      <c r="H50" s="43">
        <v>0</v>
      </c>
      <c r="I50" s="32">
        <f t="shared" si="1"/>
        <v>9741514</v>
      </c>
      <c r="J50" s="33">
        <f t="shared" si="2"/>
        <v>0.6026901978480963</v>
      </c>
      <c r="K50" s="33">
        <f t="shared" si="3"/>
        <v>0.16300382055602444</v>
      </c>
      <c r="L50" s="33">
        <f t="shared" si="4"/>
        <v>0.08725738114219207</v>
      </c>
      <c r="M50" s="33">
        <f t="shared" si="5"/>
        <v>0.14704860045368717</v>
      </c>
      <c r="N50" s="33">
        <f t="shared" si="6"/>
        <v>0</v>
      </c>
      <c r="O50" s="33">
        <f t="shared" si="7"/>
        <v>0</v>
      </c>
    </row>
    <row r="51" spans="1:15" s="34" customFormat="1" ht="12.75">
      <c r="A51" s="13">
        <v>49</v>
      </c>
      <c r="B51" s="42" t="s">
        <v>54</v>
      </c>
      <c r="C51" s="43">
        <v>5506571</v>
      </c>
      <c r="D51" s="43">
        <v>721586</v>
      </c>
      <c r="E51" s="43">
        <v>2706045</v>
      </c>
      <c r="F51" s="43">
        <v>3730472</v>
      </c>
      <c r="G51" s="43">
        <v>0</v>
      </c>
      <c r="H51" s="43">
        <v>0</v>
      </c>
      <c r="I51" s="32">
        <f t="shared" si="1"/>
        <v>12664674</v>
      </c>
      <c r="J51" s="33">
        <f t="shared" si="2"/>
        <v>0.43479769001555035</v>
      </c>
      <c r="K51" s="33">
        <f t="shared" si="3"/>
        <v>0.05697627905779493</v>
      </c>
      <c r="L51" s="33">
        <f t="shared" si="4"/>
        <v>0.21366874504626018</v>
      </c>
      <c r="M51" s="33">
        <f t="shared" si="5"/>
        <v>0.29455728588039454</v>
      </c>
      <c r="N51" s="33">
        <f t="shared" si="6"/>
        <v>0</v>
      </c>
      <c r="O51" s="33">
        <f t="shared" si="7"/>
        <v>0</v>
      </c>
    </row>
    <row r="52" spans="1:15" ht="12.75">
      <c r="A52" s="14">
        <v>50</v>
      </c>
      <c r="B52" s="61" t="s">
        <v>55</v>
      </c>
      <c r="C52" s="44">
        <v>3503611</v>
      </c>
      <c r="D52" s="44">
        <v>1005009</v>
      </c>
      <c r="E52" s="44">
        <v>269671</v>
      </c>
      <c r="F52" s="44">
        <v>2040764</v>
      </c>
      <c r="G52" s="44">
        <v>0</v>
      </c>
      <c r="H52" s="44">
        <v>13177</v>
      </c>
      <c r="I52" s="2">
        <f t="shared" si="1"/>
        <v>6832232</v>
      </c>
      <c r="J52" s="19">
        <f t="shared" si="2"/>
        <v>0.5128062103277523</v>
      </c>
      <c r="K52" s="19">
        <f t="shared" si="3"/>
        <v>0.14709819572871646</v>
      </c>
      <c r="L52" s="19">
        <f t="shared" si="4"/>
        <v>0.03947041025538946</v>
      </c>
      <c r="M52" s="19">
        <f t="shared" si="5"/>
        <v>0.2986965313824238</v>
      </c>
      <c r="N52" s="19">
        <f t="shared" si="6"/>
        <v>0</v>
      </c>
      <c r="O52" s="19">
        <f t="shared" si="7"/>
        <v>0.0019286523057179556</v>
      </c>
    </row>
    <row r="53" spans="1:15" ht="12.75">
      <c r="A53" s="47">
        <v>51</v>
      </c>
      <c r="B53" s="60" t="s">
        <v>56</v>
      </c>
      <c r="C53" s="48">
        <v>5980166</v>
      </c>
      <c r="D53" s="48">
        <v>1014434</v>
      </c>
      <c r="E53" s="48">
        <v>1172275</v>
      </c>
      <c r="F53" s="48">
        <v>2306526</v>
      </c>
      <c r="G53" s="48">
        <v>0</v>
      </c>
      <c r="H53" s="48">
        <v>56170</v>
      </c>
      <c r="I53" s="49">
        <f t="shared" si="1"/>
        <v>10529571</v>
      </c>
      <c r="J53" s="50">
        <f t="shared" si="2"/>
        <v>0.5679401373522245</v>
      </c>
      <c r="K53" s="50">
        <f t="shared" si="3"/>
        <v>0.09634143689234823</v>
      </c>
      <c r="L53" s="50">
        <f t="shared" si="4"/>
        <v>0.11133169622959947</v>
      </c>
      <c r="M53" s="50">
        <f t="shared" si="5"/>
        <v>0.2190522291933831</v>
      </c>
      <c r="N53" s="50">
        <f t="shared" si="6"/>
        <v>0</v>
      </c>
      <c r="O53" s="50">
        <f t="shared" si="7"/>
        <v>0.005334500332444693</v>
      </c>
    </row>
    <row r="54" spans="1:15" s="34" customFormat="1" ht="12.75">
      <c r="A54" s="13">
        <v>52</v>
      </c>
      <c r="B54" s="42" t="s">
        <v>146</v>
      </c>
      <c r="C54" s="43">
        <v>6006257</v>
      </c>
      <c r="D54" s="43">
        <v>8064244</v>
      </c>
      <c r="E54" s="43">
        <v>1956007</v>
      </c>
      <c r="F54" s="43">
        <v>5241661</v>
      </c>
      <c r="G54" s="43">
        <v>0</v>
      </c>
      <c r="H54" s="43">
        <v>0</v>
      </c>
      <c r="I54" s="32">
        <f t="shared" si="1"/>
        <v>21268169</v>
      </c>
      <c r="J54" s="33">
        <f t="shared" si="2"/>
        <v>0.2824059278445643</v>
      </c>
      <c r="K54" s="33">
        <f t="shared" si="3"/>
        <v>0.37916964079042254</v>
      </c>
      <c r="L54" s="33">
        <f t="shared" si="4"/>
        <v>0.091968753868751</v>
      </c>
      <c r="M54" s="33">
        <f t="shared" si="5"/>
        <v>0.24645567749626213</v>
      </c>
      <c r="N54" s="33">
        <f t="shared" si="6"/>
        <v>0</v>
      </c>
      <c r="O54" s="33">
        <f t="shared" si="7"/>
        <v>0</v>
      </c>
    </row>
    <row r="55" spans="1:15" s="34" customFormat="1" ht="12.75">
      <c r="A55" s="13">
        <v>53</v>
      </c>
      <c r="B55" s="42" t="s">
        <v>57</v>
      </c>
      <c r="C55" s="43">
        <v>2433864</v>
      </c>
      <c r="D55" s="43">
        <v>2684738</v>
      </c>
      <c r="E55" s="43">
        <v>3876480</v>
      </c>
      <c r="F55" s="43">
        <v>6633566</v>
      </c>
      <c r="G55" s="43">
        <v>0</v>
      </c>
      <c r="H55" s="43">
        <v>2201799</v>
      </c>
      <c r="I55" s="32">
        <f t="shared" si="1"/>
        <v>17830447</v>
      </c>
      <c r="J55" s="33">
        <f t="shared" si="2"/>
        <v>0.13650044780144885</v>
      </c>
      <c r="K55" s="33">
        <f t="shared" si="3"/>
        <v>0.15057042596856937</v>
      </c>
      <c r="L55" s="33">
        <f t="shared" si="4"/>
        <v>0.21740789785023337</v>
      </c>
      <c r="M55" s="33">
        <f t="shared" si="5"/>
        <v>0.37203587773206137</v>
      </c>
      <c r="N55" s="33">
        <f t="shared" si="6"/>
        <v>0</v>
      </c>
      <c r="O55" s="33">
        <f t="shared" si="7"/>
        <v>0.12348535064768708</v>
      </c>
    </row>
    <row r="56" spans="1:15" s="34" customFormat="1" ht="12.75">
      <c r="A56" s="13">
        <v>54</v>
      </c>
      <c r="B56" s="42" t="s">
        <v>58</v>
      </c>
      <c r="C56" s="43">
        <v>613066</v>
      </c>
      <c r="D56" s="43">
        <v>204546</v>
      </c>
      <c r="E56" s="43">
        <v>183824</v>
      </c>
      <c r="F56" s="43">
        <v>227037</v>
      </c>
      <c r="G56" s="43">
        <v>0</v>
      </c>
      <c r="H56" s="43">
        <v>52303</v>
      </c>
      <c r="I56" s="32">
        <f t="shared" si="1"/>
        <v>1280776</v>
      </c>
      <c r="J56" s="33">
        <f t="shared" si="2"/>
        <v>0.47866762025522025</v>
      </c>
      <c r="K56" s="33">
        <f t="shared" si="3"/>
        <v>0.15970474150046535</v>
      </c>
      <c r="L56" s="33">
        <f t="shared" si="4"/>
        <v>0.1435254876730982</v>
      </c>
      <c r="M56" s="33">
        <f t="shared" si="5"/>
        <v>0.1772651892290299</v>
      </c>
      <c r="N56" s="33">
        <f t="shared" si="6"/>
        <v>0</v>
      </c>
      <c r="O56" s="33">
        <f t="shared" si="7"/>
        <v>0.0408369613421863</v>
      </c>
    </row>
    <row r="57" spans="1:15" ht="12.75">
      <c r="A57" s="14">
        <v>55</v>
      </c>
      <c r="B57" s="61" t="s">
        <v>147</v>
      </c>
      <c r="C57" s="44">
        <v>7900288</v>
      </c>
      <c r="D57" s="44">
        <v>2209606</v>
      </c>
      <c r="E57" s="44">
        <v>1518556</v>
      </c>
      <c r="F57" s="44">
        <v>3861855</v>
      </c>
      <c r="G57" s="44">
        <v>0</v>
      </c>
      <c r="H57" s="44">
        <v>0</v>
      </c>
      <c r="I57" s="2">
        <f t="shared" si="1"/>
        <v>15490305</v>
      </c>
      <c r="J57" s="19">
        <f t="shared" si="2"/>
        <v>0.5100150061603048</v>
      </c>
      <c r="K57" s="19">
        <f t="shared" si="3"/>
        <v>0.14264444760771333</v>
      </c>
      <c r="L57" s="19">
        <f t="shared" si="4"/>
        <v>0.09803267269430782</v>
      </c>
      <c r="M57" s="19">
        <f t="shared" si="5"/>
        <v>0.24930787353767406</v>
      </c>
      <c r="N57" s="19">
        <f t="shared" si="6"/>
        <v>0</v>
      </c>
      <c r="O57" s="19">
        <f t="shared" si="7"/>
        <v>0</v>
      </c>
    </row>
    <row r="58" spans="1:15" ht="12.75">
      <c r="A58" s="47">
        <v>56</v>
      </c>
      <c r="B58" s="60" t="s">
        <v>59</v>
      </c>
      <c r="C58" s="48">
        <v>1054653</v>
      </c>
      <c r="D58" s="48">
        <v>458885</v>
      </c>
      <c r="E58" s="48">
        <v>577408</v>
      </c>
      <c r="F58" s="48">
        <v>688926</v>
      </c>
      <c r="G58" s="48">
        <v>0</v>
      </c>
      <c r="H58" s="48">
        <v>0</v>
      </c>
      <c r="I58" s="49">
        <f t="shared" si="1"/>
        <v>2779872</v>
      </c>
      <c r="J58" s="50">
        <f t="shared" si="2"/>
        <v>0.37938905100666503</v>
      </c>
      <c r="K58" s="50">
        <f t="shared" si="3"/>
        <v>0.16507414729886843</v>
      </c>
      <c r="L58" s="50">
        <f t="shared" si="4"/>
        <v>0.20771028306339284</v>
      </c>
      <c r="M58" s="50">
        <f t="shared" si="5"/>
        <v>0.24782651863107366</v>
      </c>
      <c r="N58" s="50">
        <f t="shared" si="6"/>
        <v>0</v>
      </c>
      <c r="O58" s="50">
        <f t="shared" si="7"/>
        <v>0</v>
      </c>
    </row>
    <row r="59" spans="1:15" s="34" customFormat="1" ht="12.75">
      <c r="A59" s="13">
        <v>57</v>
      </c>
      <c r="B59" s="42" t="s">
        <v>148</v>
      </c>
      <c r="C59" s="43">
        <v>4158606</v>
      </c>
      <c r="D59" s="43">
        <v>1193746</v>
      </c>
      <c r="E59" s="43">
        <v>123935</v>
      </c>
      <c r="F59" s="43">
        <v>3298562</v>
      </c>
      <c r="G59" s="43">
        <v>0</v>
      </c>
      <c r="H59" s="43">
        <v>0</v>
      </c>
      <c r="I59" s="32">
        <f t="shared" si="1"/>
        <v>8774849</v>
      </c>
      <c r="J59" s="33">
        <f t="shared" si="2"/>
        <v>0.47392336893774467</v>
      </c>
      <c r="K59" s="33">
        <f t="shared" si="3"/>
        <v>0.1360417712031284</v>
      </c>
      <c r="L59" s="33">
        <f t="shared" si="4"/>
        <v>0.014123889767219925</v>
      </c>
      <c r="M59" s="33">
        <f t="shared" si="5"/>
        <v>0.375910970091907</v>
      </c>
      <c r="N59" s="33">
        <f t="shared" si="6"/>
        <v>0</v>
      </c>
      <c r="O59" s="33">
        <f t="shared" si="7"/>
        <v>0</v>
      </c>
    </row>
    <row r="60" spans="1:15" s="34" customFormat="1" ht="12.75">
      <c r="A60" s="13">
        <v>58</v>
      </c>
      <c r="B60" s="42" t="s">
        <v>60</v>
      </c>
      <c r="C60" s="43">
        <v>4247827</v>
      </c>
      <c r="D60" s="43">
        <v>1733401</v>
      </c>
      <c r="E60" s="43">
        <v>1276931</v>
      </c>
      <c r="F60" s="43">
        <v>3209652</v>
      </c>
      <c r="G60" s="43">
        <v>0</v>
      </c>
      <c r="H60" s="43">
        <v>68900</v>
      </c>
      <c r="I60" s="32">
        <f t="shared" si="1"/>
        <v>10536711</v>
      </c>
      <c r="J60" s="33">
        <f t="shared" si="2"/>
        <v>0.4031454407357286</v>
      </c>
      <c r="K60" s="33">
        <f t="shared" si="3"/>
        <v>0.16451063334659174</v>
      </c>
      <c r="L60" s="33">
        <f t="shared" si="4"/>
        <v>0.12118876564043561</v>
      </c>
      <c r="M60" s="33">
        <f t="shared" si="5"/>
        <v>0.3046161178758723</v>
      </c>
      <c r="N60" s="33">
        <f t="shared" si="6"/>
        <v>0</v>
      </c>
      <c r="O60" s="33">
        <f t="shared" si="7"/>
        <v>0.006539042401371737</v>
      </c>
    </row>
    <row r="61" spans="1:15" s="34" customFormat="1" ht="12.75">
      <c r="A61" s="13">
        <v>59</v>
      </c>
      <c r="B61" s="42" t="s">
        <v>61</v>
      </c>
      <c r="C61" s="43">
        <v>2002407</v>
      </c>
      <c r="D61" s="43">
        <v>780199</v>
      </c>
      <c r="E61" s="43">
        <v>1403823</v>
      </c>
      <c r="F61" s="43">
        <v>1864286</v>
      </c>
      <c r="G61" s="43">
        <v>0</v>
      </c>
      <c r="H61" s="43">
        <v>0</v>
      </c>
      <c r="I61" s="32">
        <f t="shared" si="1"/>
        <v>6050715</v>
      </c>
      <c r="J61" s="33">
        <f t="shared" si="2"/>
        <v>0.33093725287011533</v>
      </c>
      <c r="K61" s="33">
        <f t="shared" si="3"/>
        <v>0.1289432736461724</v>
      </c>
      <c r="L61" s="33">
        <f t="shared" si="4"/>
        <v>0.23200944020665326</v>
      </c>
      <c r="M61" s="33">
        <f t="shared" si="5"/>
        <v>0.308110033277059</v>
      </c>
      <c r="N61" s="33">
        <f t="shared" si="6"/>
        <v>0</v>
      </c>
      <c r="O61" s="33">
        <f t="shared" si="7"/>
        <v>0</v>
      </c>
    </row>
    <row r="62" spans="1:15" ht="12.75">
      <c r="A62" s="14">
        <v>60</v>
      </c>
      <c r="B62" s="61" t="s">
        <v>62</v>
      </c>
      <c r="C62" s="44">
        <v>3175155</v>
      </c>
      <c r="D62" s="44">
        <v>795462</v>
      </c>
      <c r="E62" s="44">
        <v>749025</v>
      </c>
      <c r="F62" s="44">
        <v>2368660</v>
      </c>
      <c r="G62" s="44">
        <v>0</v>
      </c>
      <c r="H62" s="44">
        <v>61240</v>
      </c>
      <c r="I62" s="2">
        <f t="shared" si="1"/>
        <v>7149542</v>
      </c>
      <c r="J62" s="19">
        <f t="shared" si="2"/>
        <v>0.4441060700111979</v>
      </c>
      <c r="K62" s="19">
        <f t="shared" si="3"/>
        <v>0.11126055347321549</v>
      </c>
      <c r="L62" s="19">
        <f t="shared" si="4"/>
        <v>0.10476545210868053</v>
      </c>
      <c r="M62" s="19">
        <f t="shared" si="5"/>
        <v>0.33130234076532455</v>
      </c>
      <c r="N62" s="19">
        <f t="shared" si="6"/>
        <v>0</v>
      </c>
      <c r="O62" s="19">
        <f t="shared" si="7"/>
        <v>0.008565583641581517</v>
      </c>
    </row>
    <row r="63" spans="1:15" ht="12.75">
      <c r="A63" s="47">
        <v>61</v>
      </c>
      <c r="B63" s="60" t="s">
        <v>63</v>
      </c>
      <c r="C63" s="48">
        <v>2390182</v>
      </c>
      <c r="D63" s="48">
        <v>432255</v>
      </c>
      <c r="E63" s="48">
        <v>211505</v>
      </c>
      <c r="F63" s="48">
        <v>1003016</v>
      </c>
      <c r="G63" s="48">
        <v>0</v>
      </c>
      <c r="H63" s="48">
        <v>0</v>
      </c>
      <c r="I63" s="49">
        <f t="shared" si="1"/>
        <v>4036958</v>
      </c>
      <c r="J63" s="50">
        <f t="shared" si="2"/>
        <v>0.5920750228265936</v>
      </c>
      <c r="K63" s="50">
        <f t="shared" si="3"/>
        <v>0.10707443575087974</v>
      </c>
      <c r="L63" s="50">
        <f t="shared" si="4"/>
        <v>0.05239217252198314</v>
      </c>
      <c r="M63" s="50">
        <f t="shared" si="5"/>
        <v>0.24845836890054343</v>
      </c>
      <c r="N63" s="50">
        <f t="shared" si="6"/>
        <v>0</v>
      </c>
      <c r="O63" s="50">
        <f t="shared" si="7"/>
        <v>0</v>
      </c>
    </row>
    <row r="64" spans="1:15" s="34" customFormat="1" ht="12.75">
      <c r="A64" s="13">
        <v>62</v>
      </c>
      <c r="B64" s="42" t="s">
        <v>64</v>
      </c>
      <c r="C64" s="43">
        <v>675690</v>
      </c>
      <c r="D64" s="43">
        <v>252186</v>
      </c>
      <c r="E64" s="43">
        <v>56807</v>
      </c>
      <c r="F64" s="43">
        <v>946334</v>
      </c>
      <c r="G64" s="43">
        <v>0</v>
      </c>
      <c r="H64" s="43">
        <v>0</v>
      </c>
      <c r="I64" s="32">
        <f t="shared" si="1"/>
        <v>1931017</v>
      </c>
      <c r="J64" s="33">
        <f t="shared" si="2"/>
        <v>0.34991406082908644</v>
      </c>
      <c r="K64" s="33">
        <f t="shared" si="3"/>
        <v>0.13059750380240048</v>
      </c>
      <c r="L64" s="33">
        <f t="shared" si="4"/>
        <v>0.02941817705385297</v>
      </c>
      <c r="M64" s="33">
        <f t="shared" si="5"/>
        <v>0.4900702583146601</v>
      </c>
      <c r="N64" s="33">
        <f t="shared" si="6"/>
        <v>0</v>
      </c>
      <c r="O64" s="33">
        <f t="shared" si="7"/>
        <v>0</v>
      </c>
    </row>
    <row r="65" spans="1:15" s="34" customFormat="1" ht="12.75">
      <c r="A65" s="13">
        <v>63</v>
      </c>
      <c r="B65" s="42" t="s">
        <v>65</v>
      </c>
      <c r="C65" s="43">
        <v>1414654</v>
      </c>
      <c r="D65" s="43">
        <v>110113</v>
      </c>
      <c r="E65" s="43">
        <v>61876</v>
      </c>
      <c r="F65" s="43">
        <v>474440</v>
      </c>
      <c r="G65" s="43">
        <v>0</v>
      </c>
      <c r="H65" s="43">
        <v>0</v>
      </c>
      <c r="I65" s="32">
        <f t="shared" si="1"/>
        <v>2061083</v>
      </c>
      <c r="J65" s="33">
        <f t="shared" si="2"/>
        <v>0.686364401627688</v>
      </c>
      <c r="K65" s="33">
        <f t="shared" si="3"/>
        <v>0.053424825686301816</v>
      </c>
      <c r="L65" s="33">
        <f t="shared" si="4"/>
        <v>0.030021110260964746</v>
      </c>
      <c r="M65" s="33">
        <f t="shared" si="5"/>
        <v>0.23018966242504546</v>
      </c>
      <c r="N65" s="33">
        <f t="shared" si="6"/>
        <v>0</v>
      </c>
      <c r="O65" s="33">
        <f t="shared" si="7"/>
        <v>0</v>
      </c>
    </row>
    <row r="66" spans="1:15" s="34" customFormat="1" ht="12.75">
      <c r="A66" s="13">
        <v>64</v>
      </c>
      <c r="B66" s="42" t="s">
        <v>66</v>
      </c>
      <c r="C66" s="43">
        <v>1089854</v>
      </c>
      <c r="D66" s="43">
        <v>563172</v>
      </c>
      <c r="E66" s="43">
        <v>200587</v>
      </c>
      <c r="F66" s="43">
        <v>1183479</v>
      </c>
      <c r="G66" s="43">
        <v>14670</v>
      </c>
      <c r="H66" s="43">
        <v>0</v>
      </c>
      <c r="I66" s="32">
        <f t="shared" si="1"/>
        <v>3051762</v>
      </c>
      <c r="J66" s="33">
        <f t="shared" si="2"/>
        <v>0.3571228686902845</v>
      </c>
      <c r="K66" s="33">
        <f t="shared" si="3"/>
        <v>0.1845399477416653</v>
      </c>
      <c r="L66" s="33">
        <f t="shared" si="4"/>
        <v>0.06572825797031355</v>
      </c>
      <c r="M66" s="33">
        <f t="shared" si="5"/>
        <v>0.38780186659379073</v>
      </c>
      <c r="N66" s="33">
        <f t="shared" si="6"/>
        <v>0.004807059003945917</v>
      </c>
      <c r="O66" s="33">
        <f t="shared" si="7"/>
        <v>0</v>
      </c>
    </row>
    <row r="67" spans="1:15" ht="12.75">
      <c r="A67" s="14">
        <v>65</v>
      </c>
      <c r="B67" s="61" t="s">
        <v>67</v>
      </c>
      <c r="C67" s="44">
        <v>2665806</v>
      </c>
      <c r="D67" s="44">
        <v>1355921</v>
      </c>
      <c r="E67" s="44">
        <v>1971894</v>
      </c>
      <c r="F67" s="44">
        <v>5092484</v>
      </c>
      <c r="G67" s="44">
        <v>0</v>
      </c>
      <c r="H67" s="44">
        <v>149</v>
      </c>
      <c r="I67" s="2">
        <f t="shared" si="1"/>
        <v>11086254</v>
      </c>
      <c r="J67" s="19">
        <f t="shared" si="2"/>
        <v>0.24046048376665374</v>
      </c>
      <c r="K67" s="19">
        <f t="shared" si="3"/>
        <v>0.12230650677857462</v>
      </c>
      <c r="L67" s="19">
        <f t="shared" si="4"/>
        <v>0.1778683764597131</v>
      </c>
      <c r="M67" s="19">
        <f t="shared" si="5"/>
        <v>0.4593511929277464</v>
      </c>
      <c r="N67" s="19">
        <f t="shared" si="6"/>
        <v>0</v>
      </c>
      <c r="O67" s="19">
        <f t="shared" si="7"/>
        <v>1.3440067312186786E-05</v>
      </c>
    </row>
    <row r="68" spans="1:15" ht="12.75">
      <c r="A68" s="47">
        <v>66</v>
      </c>
      <c r="B68" s="60" t="s">
        <v>149</v>
      </c>
      <c r="C68" s="48">
        <v>1098796</v>
      </c>
      <c r="D68" s="48">
        <v>436351</v>
      </c>
      <c r="E68" s="48">
        <v>583485</v>
      </c>
      <c r="F68" s="48">
        <v>804314</v>
      </c>
      <c r="G68" s="48">
        <v>0</v>
      </c>
      <c r="H68" s="48">
        <v>0</v>
      </c>
      <c r="I68" s="49">
        <f>SUM(C68:H68)</f>
        <v>2922946</v>
      </c>
      <c r="J68" s="50">
        <f aca="true" t="shared" si="8" ref="J68:O70">C68/$I68</f>
        <v>0.3759207320285766</v>
      </c>
      <c r="K68" s="50">
        <f t="shared" si="8"/>
        <v>0.14928466006556398</v>
      </c>
      <c r="L68" s="50">
        <f t="shared" si="8"/>
        <v>0.19962223044832167</v>
      </c>
      <c r="M68" s="50">
        <f t="shared" si="8"/>
        <v>0.2751723774575377</v>
      </c>
      <c r="N68" s="50">
        <f t="shared" si="8"/>
        <v>0</v>
      </c>
      <c r="O68" s="50">
        <f t="shared" si="8"/>
        <v>0</v>
      </c>
    </row>
    <row r="69" spans="1:15" s="34" customFormat="1" ht="12.75">
      <c r="A69" s="13">
        <v>67</v>
      </c>
      <c r="B69" s="42" t="s">
        <v>68</v>
      </c>
      <c r="C69" s="43">
        <v>2950030</v>
      </c>
      <c r="D69" s="43">
        <v>508390</v>
      </c>
      <c r="E69" s="43">
        <v>65274</v>
      </c>
      <c r="F69" s="43">
        <v>1041998</v>
      </c>
      <c r="G69" s="43">
        <v>0</v>
      </c>
      <c r="H69" s="43">
        <v>22944</v>
      </c>
      <c r="I69" s="32">
        <f>SUM(C69:H69)</f>
        <v>4588636</v>
      </c>
      <c r="J69" s="33">
        <f t="shared" si="8"/>
        <v>0.6428991098879928</v>
      </c>
      <c r="K69" s="33">
        <f t="shared" si="8"/>
        <v>0.11079327277212662</v>
      </c>
      <c r="L69" s="33">
        <f t="shared" si="8"/>
        <v>0.014225142286291613</v>
      </c>
      <c r="M69" s="33">
        <f t="shared" si="8"/>
        <v>0.22708229635124685</v>
      </c>
      <c r="N69" s="33">
        <f t="shared" si="8"/>
        <v>0</v>
      </c>
      <c r="O69" s="33">
        <f t="shared" si="8"/>
        <v>0.005000178702342047</v>
      </c>
    </row>
    <row r="70" spans="1:15" s="34" customFormat="1" ht="12.75">
      <c r="A70" s="13">
        <v>68</v>
      </c>
      <c r="B70" s="42" t="s">
        <v>69</v>
      </c>
      <c r="C70" s="43">
        <v>932549</v>
      </c>
      <c r="D70" s="43">
        <v>435666</v>
      </c>
      <c r="E70" s="43">
        <v>674657</v>
      </c>
      <c r="F70" s="43">
        <v>585073</v>
      </c>
      <c r="G70" s="43">
        <v>0</v>
      </c>
      <c r="H70" s="43">
        <v>0</v>
      </c>
      <c r="I70" s="32">
        <f>SUM(C70:H70)</f>
        <v>2627945</v>
      </c>
      <c r="J70" s="33">
        <f t="shared" si="8"/>
        <v>0.3548586443019165</v>
      </c>
      <c r="K70" s="33">
        <f t="shared" si="8"/>
        <v>0.16578200837536555</v>
      </c>
      <c r="L70" s="33">
        <f t="shared" si="8"/>
        <v>0.2567241704069149</v>
      </c>
      <c r="M70" s="33">
        <f t="shared" si="8"/>
        <v>0.22263517691580303</v>
      </c>
      <c r="N70" s="33">
        <f t="shared" si="8"/>
        <v>0</v>
      </c>
      <c r="O70" s="33">
        <f t="shared" si="8"/>
        <v>0</v>
      </c>
    </row>
    <row r="71" spans="1:15" s="34" customFormat="1" ht="12.75">
      <c r="A71" s="13">
        <v>69</v>
      </c>
      <c r="B71" s="42" t="s">
        <v>110</v>
      </c>
      <c r="C71" s="43">
        <v>1863552</v>
      </c>
      <c r="D71" s="43">
        <v>255172</v>
      </c>
      <c r="E71" s="43">
        <v>1139959</v>
      </c>
      <c r="F71" s="43">
        <v>642558</v>
      </c>
      <c r="G71" s="43">
        <v>0</v>
      </c>
      <c r="H71" s="43">
        <v>21492</v>
      </c>
      <c r="I71" s="32">
        <f>SUM(C71:H71)</f>
        <v>3922733</v>
      </c>
      <c r="J71" s="33">
        <f aca="true" t="shared" si="9" ref="J71:O71">C71/$I71</f>
        <v>0.4750647061627697</v>
      </c>
      <c r="K71" s="33">
        <f t="shared" si="9"/>
        <v>0.0650495458141046</v>
      </c>
      <c r="L71" s="33">
        <f t="shared" si="9"/>
        <v>0.29060326053289887</v>
      </c>
      <c r="M71" s="33">
        <f t="shared" si="9"/>
        <v>0.16380365423800192</v>
      </c>
      <c r="N71" s="33">
        <f t="shared" si="9"/>
        <v>0</v>
      </c>
      <c r="O71" s="33">
        <f t="shared" si="9"/>
        <v>0.005478833252224915</v>
      </c>
    </row>
    <row r="72" spans="1:15" ht="12.75">
      <c r="A72" s="14">
        <v>396</v>
      </c>
      <c r="B72" s="61" t="s">
        <v>150</v>
      </c>
      <c r="C72" s="43">
        <v>8876166.18</v>
      </c>
      <c r="D72" s="43">
        <v>708237.7399999999</v>
      </c>
      <c r="E72" s="43">
        <v>3642564.29</v>
      </c>
      <c r="F72" s="43">
        <v>2056784.58</v>
      </c>
      <c r="G72" s="43">
        <v>0</v>
      </c>
      <c r="H72" s="43">
        <v>0</v>
      </c>
      <c r="I72" s="2">
        <f>SUM(C72:H72)</f>
        <v>15283752.790000001</v>
      </c>
      <c r="J72" s="19">
        <f aca="true" t="shared" si="10" ref="J72:O72">C72/$I72</f>
        <v>0.5807582929375553</v>
      </c>
      <c r="K72" s="19">
        <f t="shared" si="10"/>
        <v>0.04633925644645289</v>
      </c>
      <c r="L72" s="19">
        <f t="shared" si="10"/>
        <v>0.2383291813240588</v>
      </c>
      <c r="M72" s="19">
        <f t="shared" si="10"/>
        <v>0.13457326929193283</v>
      </c>
      <c r="N72" s="19">
        <f t="shared" si="10"/>
        <v>0</v>
      </c>
      <c r="O72" s="19">
        <f t="shared" si="10"/>
        <v>0</v>
      </c>
    </row>
    <row r="73" spans="1:15" ht="12.75">
      <c r="A73" s="20"/>
      <c r="B73" s="21" t="s">
        <v>98</v>
      </c>
      <c r="C73" s="22">
        <f aca="true" t="shared" si="11" ref="C73:I73">SUM(C3:C72)</f>
        <v>287052364.18</v>
      </c>
      <c r="D73" s="22">
        <f t="shared" si="11"/>
        <v>102829797.74</v>
      </c>
      <c r="E73" s="22">
        <f t="shared" si="11"/>
        <v>89615470.29</v>
      </c>
      <c r="F73" s="22">
        <f t="shared" si="11"/>
        <v>197131181.58</v>
      </c>
      <c r="G73" s="22">
        <f t="shared" si="11"/>
        <v>297030</v>
      </c>
      <c r="H73" s="22">
        <f t="shared" si="11"/>
        <v>12700144</v>
      </c>
      <c r="I73" s="23">
        <f t="shared" si="11"/>
        <v>689625987.79</v>
      </c>
      <c r="J73" s="24">
        <f aca="true" t="shared" si="12" ref="J73:O73">C73/$I73</f>
        <v>0.41624354253223295</v>
      </c>
      <c r="K73" s="24">
        <f t="shared" si="12"/>
        <v>0.14910951669546565</v>
      </c>
      <c r="L73" s="24">
        <f t="shared" si="12"/>
        <v>0.12994793101864524</v>
      </c>
      <c r="M73" s="24">
        <f t="shared" si="12"/>
        <v>0.2858523099045812</v>
      </c>
      <c r="N73" s="24">
        <f t="shared" si="12"/>
        <v>0.0004307117267315765</v>
      </c>
      <c r="O73" s="24">
        <f t="shared" si="12"/>
        <v>0.01841598812234344</v>
      </c>
    </row>
    <row r="74" spans="1:15" ht="12.75">
      <c r="A74" s="25"/>
      <c r="B74" s="8"/>
      <c r="C74" s="46"/>
      <c r="D74" s="46"/>
      <c r="E74" s="46"/>
      <c r="F74" s="46"/>
      <c r="G74" s="46"/>
      <c r="H74" s="46"/>
      <c r="I74" s="40"/>
      <c r="J74" s="26"/>
      <c r="K74" s="26"/>
      <c r="L74" s="26"/>
      <c r="M74" s="26"/>
      <c r="N74" s="26"/>
      <c r="O74" s="41"/>
    </row>
    <row r="75" spans="1:15" s="34" customFormat="1" ht="12.75">
      <c r="A75" s="13">
        <v>318</v>
      </c>
      <c r="B75" s="42" t="s">
        <v>70</v>
      </c>
      <c r="C75" s="43">
        <v>508714</v>
      </c>
      <c r="D75" s="43">
        <v>0</v>
      </c>
      <c r="E75" s="43">
        <v>0</v>
      </c>
      <c r="F75" s="43">
        <v>211195</v>
      </c>
      <c r="G75" s="43">
        <v>0</v>
      </c>
      <c r="H75" s="43">
        <v>0</v>
      </c>
      <c r="I75" s="32">
        <f>SUM(C75:H75)</f>
        <v>719909</v>
      </c>
      <c r="J75" s="33">
        <f aca="true" t="shared" si="13" ref="J75:O77">C75/$I75</f>
        <v>0.7066365332285053</v>
      </c>
      <c r="K75" s="33">
        <f t="shared" si="13"/>
        <v>0</v>
      </c>
      <c r="L75" s="33">
        <f t="shared" si="13"/>
        <v>0</v>
      </c>
      <c r="M75" s="33">
        <f t="shared" si="13"/>
        <v>0.2933634667714947</v>
      </c>
      <c r="N75" s="33">
        <f t="shared" si="13"/>
        <v>0</v>
      </c>
      <c r="O75" s="33">
        <f t="shared" si="13"/>
        <v>0</v>
      </c>
    </row>
    <row r="76" spans="1:15" ht="12.75">
      <c r="A76" s="3">
        <v>319</v>
      </c>
      <c r="B76" s="4" t="s">
        <v>71</v>
      </c>
      <c r="C76" s="45">
        <v>57115</v>
      </c>
      <c r="D76" s="45">
        <v>26475</v>
      </c>
      <c r="E76" s="45">
        <v>0</v>
      </c>
      <c r="F76" s="45">
        <v>143678</v>
      </c>
      <c r="G76" s="45">
        <v>0</v>
      </c>
      <c r="H76" s="45">
        <v>0</v>
      </c>
      <c r="I76" s="27">
        <f>SUM(C76:H76)</f>
        <v>227268</v>
      </c>
      <c r="J76" s="28">
        <f t="shared" si="13"/>
        <v>0.2513112272735273</v>
      </c>
      <c r="K76" s="28">
        <f t="shared" si="13"/>
        <v>0.11649242304239928</v>
      </c>
      <c r="L76" s="28">
        <f t="shared" si="13"/>
        <v>0</v>
      </c>
      <c r="M76" s="28">
        <f t="shared" si="13"/>
        <v>0.6321963496840735</v>
      </c>
      <c r="N76" s="28">
        <f t="shared" si="13"/>
        <v>0</v>
      </c>
      <c r="O76" s="28">
        <f t="shared" si="13"/>
        <v>0</v>
      </c>
    </row>
    <row r="77" spans="1:15" ht="12.75">
      <c r="A77" s="11"/>
      <c r="B77" s="12" t="s">
        <v>72</v>
      </c>
      <c r="C77" s="29">
        <f>SUM(C75:C76)</f>
        <v>565829</v>
      </c>
      <c r="D77" s="29">
        <f aca="true" t="shared" si="14" ref="D77:I77">SUM(D75:D76)</f>
        <v>26475</v>
      </c>
      <c r="E77" s="29">
        <f t="shared" si="14"/>
        <v>0</v>
      </c>
      <c r="F77" s="29">
        <f t="shared" si="14"/>
        <v>354873</v>
      </c>
      <c r="G77" s="29">
        <f t="shared" si="14"/>
        <v>0</v>
      </c>
      <c r="H77" s="29">
        <f t="shared" si="14"/>
        <v>0</v>
      </c>
      <c r="I77" s="10">
        <f t="shared" si="14"/>
        <v>947177</v>
      </c>
      <c r="J77" s="30">
        <f t="shared" si="13"/>
        <v>0.5973846493316455</v>
      </c>
      <c r="K77" s="30">
        <f t="shared" si="13"/>
        <v>0.02795148108537264</v>
      </c>
      <c r="L77" s="30">
        <f t="shared" si="13"/>
        <v>0</v>
      </c>
      <c r="M77" s="30">
        <f t="shared" si="13"/>
        <v>0.37466386958298187</v>
      </c>
      <c r="N77" s="30">
        <f t="shared" si="13"/>
        <v>0</v>
      </c>
      <c r="O77" s="30">
        <f t="shared" si="13"/>
        <v>0</v>
      </c>
    </row>
    <row r="78" spans="1:15" ht="12.75">
      <c r="A78" s="6"/>
      <c r="B78" s="7"/>
      <c r="C78" s="46"/>
      <c r="D78" s="46"/>
      <c r="E78" s="46"/>
      <c r="F78" s="46"/>
      <c r="G78" s="46"/>
      <c r="H78" s="46"/>
      <c r="I78" s="40"/>
      <c r="J78" s="26"/>
      <c r="K78" s="26"/>
      <c r="L78" s="26"/>
      <c r="M78" s="26"/>
      <c r="N78" s="26"/>
      <c r="O78" s="41"/>
    </row>
    <row r="79" spans="1:15" ht="12.75">
      <c r="A79" s="47">
        <v>321001</v>
      </c>
      <c r="B79" s="47" t="s">
        <v>73</v>
      </c>
      <c r="C79" s="48">
        <v>133348</v>
      </c>
      <c r="D79" s="48">
        <v>53024</v>
      </c>
      <c r="E79" s="48">
        <v>86879</v>
      </c>
      <c r="F79" s="48">
        <v>200396</v>
      </c>
      <c r="G79" s="48">
        <v>0</v>
      </c>
      <c r="H79" s="48">
        <v>0</v>
      </c>
      <c r="I79" s="49">
        <f aca="true" t="shared" si="15" ref="I79:I86">SUM(C79:H79)</f>
        <v>473647</v>
      </c>
      <c r="J79" s="50">
        <f aca="true" t="shared" si="16" ref="J79:O90">C79/$I79</f>
        <v>0.28153456054825643</v>
      </c>
      <c r="K79" s="50">
        <f t="shared" si="16"/>
        <v>0.11194834972036137</v>
      </c>
      <c r="L79" s="50">
        <f t="shared" si="16"/>
        <v>0.18342563132459405</v>
      </c>
      <c r="M79" s="50">
        <f t="shared" si="16"/>
        <v>0.4230914584067882</v>
      </c>
      <c r="N79" s="50">
        <f t="shared" si="16"/>
        <v>0</v>
      </c>
      <c r="O79" s="50">
        <f t="shared" si="16"/>
        <v>0</v>
      </c>
    </row>
    <row r="80" spans="1:15" s="34" customFormat="1" ht="12.75">
      <c r="A80" s="13">
        <v>329001</v>
      </c>
      <c r="B80" s="35" t="s">
        <v>74</v>
      </c>
      <c r="C80" s="43">
        <v>150600</v>
      </c>
      <c r="D80" s="43">
        <v>21083</v>
      </c>
      <c r="E80" s="43">
        <v>22656</v>
      </c>
      <c r="F80" s="43">
        <v>157777</v>
      </c>
      <c r="G80" s="43">
        <v>0</v>
      </c>
      <c r="H80" s="43">
        <v>0</v>
      </c>
      <c r="I80" s="32">
        <f t="shared" si="15"/>
        <v>352116</v>
      </c>
      <c r="J80" s="33">
        <f t="shared" si="16"/>
        <v>0.42769996251235387</v>
      </c>
      <c r="K80" s="33">
        <f t="shared" si="16"/>
        <v>0.05987515477853889</v>
      </c>
      <c r="L80" s="33">
        <f t="shared" si="16"/>
        <v>0.06434243260743619</v>
      </c>
      <c r="M80" s="33">
        <f t="shared" si="16"/>
        <v>0.448082450101671</v>
      </c>
      <c r="N80" s="33">
        <f t="shared" si="16"/>
        <v>0</v>
      </c>
      <c r="O80" s="33">
        <f t="shared" si="16"/>
        <v>0</v>
      </c>
    </row>
    <row r="81" spans="1:15" s="34" customFormat="1" ht="12.75">
      <c r="A81" s="13">
        <v>331001</v>
      </c>
      <c r="B81" s="35" t="s">
        <v>75</v>
      </c>
      <c r="C81" s="43">
        <v>288804</v>
      </c>
      <c r="D81" s="43">
        <v>26455</v>
      </c>
      <c r="E81" s="43">
        <v>0</v>
      </c>
      <c r="F81" s="43">
        <v>133887</v>
      </c>
      <c r="G81" s="43">
        <v>0</v>
      </c>
      <c r="H81" s="43">
        <v>0</v>
      </c>
      <c r="I81" s="32">
        <f t="shared" si="15"/>
        <v>449146</v>
      </c>
      <c r="J81" s="33">
        <f t="shared" si="16"/>
        <v>0.6430069509691726</v>
      </c>
      <c r="K81" s="33">
        <f t="shared" si="16"/>
        <v>0.05890066927012597</v>
      </c>
      <c r="L81" s="33">
        <f t="shared" si="16"/>
        <v>0</v>
      </c>
      <c r="M81" s="33">
        <f t="shared" si="16"/>
        <v>0.2980923797607014</v>
      </c>
      <c r="N81" s="33">
        <f t="shared" si="16"/>
        <v>0</v>
      </c>
      <c r="O81" s="33">
        <f t="shared" si="16"/>
        <v>0</v>
      </c>
    </row>
    <row r="82" spans="1:15" s="34" customFormat="1" ht="12.75">
      <c r="A82" s="13">
        <v>333001</v>
      </c>
      <c r="B82" s="35" t="s">
        <v>76</v>
      </c>
      <c r="C82" s="43">
        <v>364615</v>
      </c>
      <c r="D82" s="43">
        <v>7442</v>
      </c>
      <c r="E82" s="43">
        <v>7333</v>
      </c>
      <c r="F82" s="43">
        <v>25902</v>
      </c>
      <c r="G82" s="43">
        <v>0</v>
      </c>
      <c r="H82" s="43">
        <v>0</v>
      </c>
      <c r="I82" s="32">
        <f t="shared" si="15"/>
        <v>405292</v>
      </c>
      <c r="J82" s="33">
        <f t="shared" si="16"/>
        <v>0.8996353246548168</v>
      </c>
      <c r="K82" s="33">
        <f t="shared" si="16"/>
        <v>0.018362069816329953</v>
      </c>
      <c r="L82" s="33">
        <f t="shared" si="16"/>
        <v>0.0180931279176495</v>
      </c>
      <c r="M82" s="33">
        <f t="shared" si="16"/>
        <v>0.06390947761120377</v>
      </c>
      <c r="N82" s="33">
        <f t="shared" si="16"/>
        <v>0</v>
      </c>
      <c r="O82" s="33">
        <f t="shared" si="16"/>
        <v>0</v>
      </c>
    </row>
    <row r="83" spans="1:15" ht="12.75">
      <c r="A83" s="14">
        <v>336001</v>
      </c>
      <c r="B83" s="51" t="s">
        <v>77</v>
      </c>
      <c r="C83" s="44">
        <v>556060</v>
      </c>
      <c r="D83" s="44">
        <v>69641</v>
      </c>
      <c r="E83" s="44">
        <v>64293</v>
      </c>
      <c r="F83" s="44">
        <v>205518</v>
      </c>
      <c r="G83" s="44">
        <v>0</v>
      </c>
      <c r="H83" s="44">
        <v>0</v>
      </c>
      <c r="I83" s="2">
        <f t="shared" si="15"/>
        <v>895512</v>
      </c>
      <c r="J83" s="19">
        <f t="shared" si="16"/>
        <v>0.6209408695807538</v>
      </c>
      <c r="K83" s="19">
        <f t="shared" si="16"/>
        <v>0.07776668542688428</v>
      </c>
      <c r="L83" s="19">
        <f t="shared" si="16"/>
        <v>0.07179468281832069</v>
      </c>
      <c r="M83" s="19">
        <f t="shared" si="16"/>
        <v>0.22949776217404122</v>
      </c>
      <c r="N83" s="19">
        <f t="shared" si="16"/>
        <v>0</v>
      </c>
      <c r="O83" s="19">
        <f t="shared" si="16"/>
        <v>0</v>
      </c>
    </row>
    <row r="84" spans="1:15" ht="12.75">
      <c r="A84" s="47">
        <v>337001</v>
      </c>
      <c r="B84" s="47" t="s">
        <v>78</v>
      </c>
      <c r="C84" s="48">
        <v>1080440</v>
      </c>
      <c r="D84" s="48">
        <v>62861</v>
      </c>
      <c r="E84" s="48">
        <v>56012</v>
      </c>
      <c r="F84" s="48">
        <v>380593</v>
      </c>
      <c r="G84" s="48">
        <v>0</v>
      </c>
      <c r="H84" s="48">
        <v>0</v>
      </c>
      <c r="I84" s="49">
        <f t="shared" si="15"/>
        <v>1579906</v>
      </c>
      <c r="J84" s="50">
        <f t="shared" si="16"/>
        <v>0.6838634703583631</v>
      </c>
      <c r="K84" s="50">
        <f t="shared" si="16"/>
        <v>0.039787810160857674</v>
      </c>
      <c r="L84" s="50">
        <f t="shared" si="16"/>
        <v>0.03545274212516441</v>
      </c>
      <c r="M84" s="50">
        <f t="shared" si="16"/>
        <v>0.24089597735561483</v>
      </c>
      <c r="N84" s="50">
        <f t="shared" si="16"/>
        <v>0</v>
      </c>
      <c r="O84" s="50">
        <f t="shared" si="16"/>
        <v>0</v>
      </c>
    </row>
    <row r="85" spans="1:15" s="34" customFormat="1" ht="12.75">
      <c r="A85" s="13">
        <v>339001</v>
      </c>
      <c r="B85" s="35" t="s">
        <v>79</v>
      </c>
      <c r="C85" s="43">
        <v>352096</v>
      </c>
      <c r="D85" s="43">
        <v>7715</v>
      </c>
      <c r="E85" s="43">
        <v>35558</v>
      </c>
      <c r="F85" s="43">
        <v>113119</v>
      </c>
      <c r="G85" s="43">
        <v>0</v>
      </c>
      <c r="H85" s="43">
        <v>0</v>
      </c>
      <c r="I85" s="32">
        <f>SUM(C85:H85)</f>
        <v>508488</v>
      </c>
      <c r="J85" s="33">
        <f aca="true" t="shared" si="17" ref="J85:O85">C85/$I85</f>
        <v>0.6924371863249477</v>
      </c>
      <c r="K85" s="33">
        <f t="shared" si="17"/>
        <v>0.015172432781107912</v>
      </c>
      <c r="L85" s="33">
        <f t="shared" si="17"/>
        <v>0.06992888721071097</v>
      </c>
      <c r="M85" s="33">
        <f t="shared" si="17"/>
        <v>0.22246149368323342</v>
      </c>
      <c r="N85" s="33">
        <f t="shared" si="17"/>
        <v>0</v>
      </c>
      <c r="O85" s="33">
        <f t="shared" si="17"/>
        <v>0</v>
      </c>
    </row>
    <row r="86" spans="1:15" ht="12.75">
      <c r="A86" s="13">
        <v>340001</v>
      </c>
      <c r="B86" s="35" t="s">
        <v>100</v>
      </c>
      <c r="C86" s="43">
        <v>26800</v>
      </c>
      <c r="D86" s="43">
        <v>494</v>
      </c>
      <c r="E86" s="43">
        <v>983</v>
      </c>
      <c r="F86" s="43">
        <v>87417</v>
      </c>
      <c r="G86" s="43">
        <v>0</v>
      </c>
      <c r="H86" s="43">
        <v>0</v>
      </c>
      <c r="I86" s="32">
        <f t="shared" si="15"/>
        <v>115694</v>
      </c>
      <c r="J86" s="33">
        <f t="shared" si="16"/>
        <v>0.2316455477379985</v>
      </c>
      <c r="K86" s="33">
        <f t="shared" si="16"/>
        <v>0.0042698843500959425</v>
      </c>
      <c r="L86" s="33">
        <f t="shared" si="16"/>
        <v>0.008496551247255691</v>
      </c>
      <c r="M86" s="33">
        <f t="shared" si="16"/>
        <v>0.7555880166646498</v>
      </c>
      <c r="N86" s="33">
        <f t="shared" si="16"/>
        <v>0</v>
      </c>
      <c r="O86" s="33">
        <f t="shared" si="16"/>
        <v>0</v>
      </c>
    </row>
    <row r="87" spans="1:15" ht="12.75">
      <c r="A87" s="13"/>
      <c r="B87" s="35"/>
      <c r="C87" s="43">
        <v>61125</v>
      </c>
      <c r="D87" s="43">
        <v>153639</v>
      </c>
      <c r="E87" s="43">
        <v>0</v>
      </c>
      <c r="F87" s="43">
        <v>6444</v>
      </c>
      <c r="G87" s="43">
        <v>0</v>
      </c>
      <c r="H87" s="43">
        <v>0</v>
      </c>
      <c r="I87" s="32">
        <f>SUM(C87:H87)</f>
        <v>221208</v>
      </c>
      <c r="J87" s="33">
        <f aca="true" t="shared" si="18" ref="J87:O89">C87/$I87</f>
        <v>0.27632364109797114</v>
      </c>
      <c r="K87" s="33">
        <f t="shared" si="18"/>
        <v>0.6945454052294673</v>
      </c>
      <c r="L87" s="33">
        <f t="shared" si="18"/>
        <v>0</v>
      </c>
      <c r="M87" s="33">
        <f t="shared" si="18"/>
        <v>0.02913095367256157</v>
      </c>
      <c r="N87" s="33">
        <f t="shared" si="18"/>
        <v>0</v>
      </c>
      <c r="O87" s="33">
        <f t="shared" si="18"/>
        <v>0</v>
      </c>
    </row>
    <row r="88" spans="1:15" ht="12.75">
      <c r="A88" s="14">
        <v>342001</v>
      </c>
      <c r="B88" s="51" t="s">
        <v>111</v>
      </c>
      <c r="C88" s="44">
        <v>22514</v>
      </c>
      <c r="D88" s="44">
        <v>53032</v>
      </c>
      <c r="E88" s="44">
        <v>0</v>
      </c>
      <c r="F88" s="44">
        <v>0</v>
      </c>
      <c r="G88" s="44">
        <v>0</v>
      </c>
      <c r="H88" s="44">
        <v>0</v>
      </c>
      <c r="I88" s="2">
        <f>SUM(C88:H88)</f>
        <v>75546</v>
      </c>
      <c r="J88" s="19">
        <f t="shared" si="18"/>
        <v>0.2980171021629206</v>
      </c>
      <c r="K88" s="19">
        <f t="shared" si="18"/>
        <v>0.7019828978370793</v>
      </c>
      <c r="L88" s="19">
        <f t="shared" si="18"/>
        <v>0</v>
      </c>
      <c r="M88" s="19">
        <f t="shared" si="18"/>
        <v>0</v>
      </c>
      <c r="N88" s="19">
        <f t="shared" si="18"/>
        <v>0</v>
      </c>
      <c r="O88" s="19">
        <f t="shared" si="18"/>
        <v>0</v>
      </c>
    </row>
    <row r="89" spans="1:15" ht="12.75">
      <c r="A89" s="55"/>
      <c r="B89" s="55"/>
      <c r="C89" s="59">
        <v>104388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6">
        <f>SUM(C89:H89)</f>
        <v>104388</v>
      </c>
      <c r="J89" s="57">
        <f t="shared" si="18"/>
        <v>1</v>
      </c>
      <c r="K89" s="57">
        <f t="shared" si="18"/>
        <v>0</v>
      </c>
      <c r="L89" s="57">
        <f t="shared" si="18"/>
        <v>0</v>
      </c>
      <c r="M89" s="57">
        <f t="shared" si="18"/>
        <v>0</v>
      </c>
      <c r="N89" s="57">
        <f t="shared" si="18"/>
        <v>0</v>
      </c>
      <c r="O89" s="57">
        <f t="shared" si="18"/>
        <v>0</v>
      </c>
    </row>
    <row r="90" spans="1:15" ht="12.75">
      <c r="A90" s="11"/>
      <c r="B90" s="12" t="s">
        <v>80</v>
      </c>
      <c r="C90" s="29">
        <f aca="true" t="shared" si="19" ref="C90:I90">SUM(C79:C89)</f>
        <v>3140790</v>
      </c>
      <c r="D90" s="29">
        <f t="shared" si="19"/>
        <v>455386</v>
      </c>
      <c r="E90" s="29">
        <f t="shared" si="19"/>
        <v>273714</v>
      </c>
      <c r="F90" s="29">
        <f t="shared" si="19"/>
        <v>1311053</v>
      </c>
      <c r="G90" s="29">
        <f t="shared" si="19"/>
        <v>0</v>
      </c>
      <c r="H90" s="29">
        <f t="shared" si="19"/>
        <v>0</v>
      </c>
      <c r="I90" s="10">
        <f t="shared" si="19"/>
        <v>5180943</v>
      </c>
      <c r="J90" s="30">
        <f t="shared" si="16"/>
        <v>0.606219755747168</v>
      </c>
      <c r="K90" s="30">
        <f t="shared" si="16"/>
        <v>0.08789635400350863</v>
      </c>
      <c r="L90" s="30">
        <f t="shared" si="16"/>
        <v>0.052830922864814375</v>
      </c>
      <c r="M90" s="30">
        <f t="shared" si="16"/>
        <v>0.25305296738450894</v>
      </c>
      <c r="N90" s="30">
        <f t="shared" si="16"/>
        <v>0</v>
      </c>
      <c r="O90" s="30">
        <f t="shared" si="16"/>
        <v>0</v>
      </c>
    </row>
    <row r="91" spans="1:15" ht="12.75">
      <c r="A91" s="25"/>
      <c r="B91" s="7"/>
      <c r="C91" s="46"/>
      <c r="D91" s="46"/>
      <c r="E91" s="46"/>
      <c r="F91" s="46"/>
      <c r="G91" s="46"/>
      <c r="H91" s="46"/>
      <c r="I91" s="40"/>
      <c r="J91" s="26"/>
      <c r="K91" s="26"/>
      <c r="L91" s="26"/>
      <c r="M91" s="26"/>
      <c r="N91" s="26"/>
      <c r="O91" s="41"/>
    </row>
    <row r="92" spans="1:15" ht="13.5" customHeight="1">
      <c r="A92" s="47">
        <v>300001</v>
      </c>
      <c r="B92" s="47" t="s">
        <v>81</v>
      </c>
      <c r="C92" s="48">
        <v>171156</v>
      </c>
      <c r="D92" s="48">
        <v>0</v>
      </c>
      <c r="E92" s="48">
        <v>22767</v>
      </c>
      <c r="F92" s="48">
        <v>245806</v>
      </c>
      <c r="G92" s="48">
        <v>0</v>
      </c>
      <c r="H92" s="48">
        <v>0</v>
      </c>
      <c r="I92" s="49">
        <f>SUM(C92:H92)</f>
        <v>439729</v>
      </c>
      <c r="J92" s="50">
        <f aca="true" t="shared" si="20" ref="J92:O93">C92/$I92</f>
        <v>0.3892306397804102</v>
      </c>
      <c r="K92" s="50">
        <f t="shared" si="20"/>
        <v>0</v>
      </c>
      <c r="L92" s="50">
        <f t="shared" si="20"/>
        <v>0.05177507055481899</v>
      </c>
      <c r="M92" s="50">
        <f t="shared" si="20"/>
        <v>0.5589942896647708</v>
      </c>
      <c r="N92" s="50">
        <f t="shared" si="20"/>
        <v>0</v>
      </c>
      <c r="O92" s="50">
        <f t="shared" si="20"/>
        <v>0</v>
      </c>
    </row>
    <row r="93" spans="1:15" s="34" customFormat="1" ht="12.75">
      <c r="A93" s="13">
        <v>300002</v>
      </c>
      <c r="B93" s="35" t="s">
        <v>82</v>
      </c>
      <c r="C93" s="43">
        <v>125904</v>
      </c>
      <c r="D93" s="43">
        <v>0</v>
      </c>
      <c r="E93" s="43">
        <v>25687</v>
      </c>
      <c r="F93" s="43">
        <v>233784</v>
      </c>
      <c r="G93" s="43">
        <v>0</v>
      </c>
      <c r="H93" s="43">
        <v>0</v>
      </c>
      <c r="I93" s="32">
        <f>SUM(C93:H93)</f>
        <v>385375</v>
      </c>
      <c r="J93" s="33">
        <f t="shared" si="20"/>
        <v>0.3267051573143043</v>
      </c>
      <c r="K93" s="33">
        <f t="shared" si="20"/>
        <v>0</v>
      </c>
      <c r="L93" s="33">
        <f t="shared" si="20"/>
        <v>0.06665455724943237</v>
      </c>
      <c r="M93" s="33">
        <f t="shared" si="20"/>
        <v>0.6066402854362634</v>
      </c>
      <c r="N93" s="33">
        <f t="shared" si="20"/>
        <v>0</v>
      </c>
      <c r="O93" s="33">
        <f t="shared" si="20"/>
        <v>0</v>
      </c>
    </row>
    <row r="94" spans="1:15" s="34" customFormat="1" ht="12.75">
      <c r="A94" s="13">
        <v>300003</v>
      </c>
      <c r="B94" s="35" t="s">
        <v>126</v>
      </c>
      <c r="C94" s="43">
        <v>425539</v>
      </c>
      <c r="D94" s="43">
        <v>10624</v>
      </c>
      <c r="E94" s="43">
        <v>16834</v>
      </c>
      <c r="F94" s="43">
        <v>138505</v>
      </c>
      <c r="G94" s="43">
        <v>0</v>
      </c>
      <c r="H94" s="43">
        <v>0</v>
      </c>
      <c r="I94" s="32">
        <f aca="true" t="shared" si="21" ref="I94:I139">SUM(C94:H94)</f>
        <v>591502</v>
      </c>
      <c r="J94" s="33">
        <f aca="true" t="shared" si="22" ref="J94:J139">C94/$I94</f>
        <v>0.7194210670462653</v>
      </c>
      <c r="K94" s="33">
        <f aca="true" t="shared" si="23" ref="K94:K139">D94/$I94</f>
        <v>0.01796105507673685</v>
      </c>
      <c r="L94" s="33">
        <f aca="true" t="shared" si="24" ref="L94:L139">E94/$I94</f>
        <v>0.028459751615379152</v>
      </c>
      <c r="M94" s="33">
        <f aca="true" t="shared" si="25" ref="M94:M139">F94/$I94</f>
        <v>0.23415812626161872</v>
      </c>
      <c r="N94" s="33">
        <f aca="true" t="shared" si="26" ref="N94:N139">G94/$I94</f>
        <v>0</v>
      </c>
      <c r="O94" s="33">
        <f aca="true" t="shared" si="27" ref="O94:O139">H94/$I94</f>
        <v>0</v>
      </c>
    </row>
    <row r="95" spans="1:15" s="34" customFormat="1" ht="12.75">
      <c r="A95" s="13">
        <v>370001</v>
      </c>
      <c r="B95" s="35" t="s">
        <v>127</v>
      </c>
      <c r="C95" s="43">
        <v>574010</v>
      </c>
      <c r="D95" s="43">
        <v>12511</v>
      </c>
      <c r="E95" s="43">
        <v>0</v>
      </c>
      <c r="F95" s="43">
        <v>0</v>
      </c>
      <c r="G95" s="43">
        <v>0</v>
      </c>
      <c r="H95" s="43">
        <v>0</v>
      </c>
      <c r="I95" s="32">
        <f t="shared" si="21"/>
        <v>586521</v>
      </c>
      <c r="J95" s="33">
        <f t="shared" si="22"/>
        <v>0.9786691354614754</v>
      </c>
      <c r="K95" s="33">
        <f t="shared" si="23"/>
        <v>0.021330864538524622</v>
      </c>
      <c r="L95" s="33">
        <f t="shared" si="24"/>
        <v>0</v>
      </c>
      <c r="M95" s="33">
        <f t="shared" si="25"/>
        <v>0</v>
      </c>
      <c r="N95" s="33">
        <f t="shared" si="26"/>
        <v>0</v>
      </c>
      <c r="O95" s="33">
        <f t="shared" si="27"/>
        <v>0</v>
      </c>
    </row>
    <row r="96" spans="1:15" s="34" customFormat="1" ht="12.75">
      <c r="A96" s="14">
        <v>371001</v>
      </c>
      <c r="B96" s="51" t="s">
        <v>128</v>
      </c>
      <c r="C96" s="44">
        <v>300623</v>
      </c>
      <c r="D96" s="44">
        <v>269884</v>
      </c>
      <c r="E96" s="44">
        <v>84942</v>
      </c>
      <c r="F96" s="44">
        <v>0</v>
      </c>
      <c r="G96" s="44">
        <v>0</v>
      </c>
      <c r="H96" s="44">
        <v>0</v>
      </c>
      <c r="I96" s="2">
        <f t="shared" si="21"/>
        <v>655449</v>
      </c>
      <c r="J96" s="19">
        <f t="shared" si="22"/>
        <v>0.45865200801282785</v>
      </c>
      <c r="K96" s="19">
        <f t="shared" si="23"/>
        <v>0.4117543851619272</v>
      </c>
      <c r="L96" s="19">
        <f t="shared" si="24"/>
        <v>0.12959360682524498</v>
      </c>
      <c r="M96" s="19">
        <f t="shared" si="25"/>
        <v>0</v>
      </c>
      <c r="N96" s="19">
        <f t="shared" si="26"/>
        <v>0</v>
      </c>
      <c r="O96" s="19">
        <f t="shared" si="27"/>
        <v>0</v>
      </c>
    </row>
    <row r="97" spans="1:15" s="34" customFormat="1" ht="12.75">
      <c r="A97" s="47">
        <v>372001</v>
      </c>
      <c r="B97" s="47" t="s">
        <v>129</v>
      </c>
      <c r="C97" s="48">
        <v>116473</v>
      </c>
      <c r="D97" s="48">
        <v>41186</v>
      </c>
      <c r="E97" s="48">
        <v>84078</v>
      </c>
      <c r="F97" s="48">
        <v>0</v>
      </c>
      <c r="G97" s="48">
        <v>0</v>
      </c>
      <c r="H97" s="48">
        <v>0</v>
      </c>
      <c r="I97" s="49">
        <f t="shared" si="21"/>
        <v>241737</v>
      </c>
      <c r="J97" s="50">
        <f t="shared" si="22"/>
        <v>0.4818170160132706</v>
      </c>
      <c r="K97" s="50">
        <f t="shared" si="23"/>
        <v>0.1703752425156265</v>
      </c>
      <c r="L97" s="50">
        <f t="shared" si="24"/>
        <v>0.3478077414711029</v>
      </c>
      <c r="M97" s="50">
        <f t="shared" si="25"/>
        <v>0</v>
      </c>
      <c r="N97" s="50">
        <f t="shared" si="26"/>
        <v>0</v>
      </c>
      <c r="O97" s="50">
        <f t="shared" si="27"/>
        <v>0</v>
      </c>
    </row>
    <row r="98" spans="1:15" s="34" customFormat="1" ht="12.75">
      <c r="A98" s="13">
        <v>373001</v>
      </c>
      <c r="B98" s="35" t="s">
        <v>130</v>
      </c>
      <c r="C98" s="43">
        <v>112775</v>
      </c>
      <c r="D98" s="43">
        <v>97515</v>
      </c>
      <c r="E98" s="43">
        <v>4804</v>
      </c>
      <c r="F98" s="43">
        <v>0</v>
      </c>
      <c r="G98" s="43">
        <v>0</v>
      </c>
      <c r="H98" s="43">
        <v>0</v>
      </c>
      <c r="I98" s="32">
        <f t="shared" si="21"/>
        <v>215094</v>
      </c>
      <c r="J98" s="33">
        <f t="shared" si="22"/>
        <v>0.5243056524124337</v>
      </c>
      <c r="K98" s="33">
        <f t="shared" si="23"/>
        <v>0.45335992635777844</v>
      </c>
      <c r="L98" s="33">
        <f t="shared" si="24"/>
        <v>0.022334421229787908</v>
      </c>
      <c r="M98" s="33">
        <f t="shared" si="25"/>
        <v>0</v>
      </c>
      <c r="N98" s="33">
        <f t="shared" si="26"/>
        <v>0</v>
      </c>
      <c r="O98" s="33">
        <f t="shared" si="27"/>
        <v>0</v>
      </c>
    </row>
    <row r="99" spans="1:15" s="34" customFormat="1" ht="12.75">
      <c r="A99" s="13">
        <v>374001</v>
      </c>
      <c r="B99" s="35" t="s">
        <v>131</v>
      </c>
      <c r="C99" s="43">
        <v>69479</v>
      </c>
      <c r="D99" s="43">
        <v>121245</v>
      </c>
      <c r="E99" s="43">
        <v>518</v>
      </c>
      <c r="F99" s="43">
        <v>0</v>
      </c>
      <c r="G99" s="43">
        <v>0</v>
      </c>
      <c r="H99" s="43">
        <v>0</v>
      </c>
      <c r="I99" s="32">
        <f t="shared" si="21"/>
        <v>191242</v>
      </c>
      <c r="J99" s="33">
        <f t="shared" si="22"/>
        <v>0.36330408592254837</v>
      </c>
      <c r="K99" s="33">
        <f t="shared" si="23"/>
        <v>0.6339873040440908</v>
      </c>
      <c r="L99" s="33">
        <f t="shared" si="24"/>
        <v>0.0027086100333608724</v>
      </c>
      <c r="M99" s="33">
        <f t="shared" si="25"/>
        <v>0</v>
      </c>
      <c r="N99" s="33">
        <f t="shared" si="26"/>
        <v>0</v>
      </c>
      <c r="O99" s="33">
        <f t="shared" si="27"/>
        <v>0</v>
      </c>
    </row>
    <row r="100" spans="1:15" s="34" customFormat="1" ht="12.75">
      <c r="A100" s="13">
        <v>375001</v>
      </c>
      <c r="B100" s="35" t="s">
        <v>132</v>
      </c>
      <c r="C100" s="43">
        <v>0</v>
      </c>
      <c r="D100" s="43">
        <v>5114</v>
      </c>
      <c r="E100" s="43">
        <v>854</v>
      </c>
      <c r="F100" s="43">
        <v>36002</v>
      </c>
      <c r="G100" s="43">
        <v>0</v>
      </c>
      <c r="H100" s="43">
        <v>0</v>
      </c>
      <c r="I100" s="32">
        <f t="shared" si="21"/>
        <v>41970</v>
      </c>
      <c r="J100" s="33">
        <f t="shared" si="22"/>
        <v>0</v>
      </c>
      <c r="K100" s="33">
        <f t="shared" si="23"/>
        <v>0.12184893971884679</v>
      </c>
      <c r="L100" s="33">
        <f t="shared" si="24"/>
        <v>0.020347867524422206</v>
      </c>
      <c r="M100" s="33">
        <f t="shared" si="25"/>
        <v>0.857803192756731</v>
      </c>
      <c r="N100" s="33">
        <f t="shared" si="26"/>
        <v>0</v>
      </c>
      <c r="O100" s="33">
        <f t="shared" si="27"/>
        <v>0</v>
      </c>
    </row>
    <row r="101" spans="1:15" s="34" customFormat="1" ht="12.75">
      <c r="A101" s="14">
        <v>376001</v>
      </c>
      <c r="B101" s="51" t="s">
        <v>133</v>
      </c>
      <c r="C101" s="44">
        <v>43824</v>
      </c>
      <c r="D101" s="44">
        <v>87790</v>
      </c>
      <c r="E101" s="44">
        <v>190</v>
      </c>
      <c r="F101" s="44">
        <v>0</v>
      </c>
      <c r="G101" s="44">
        <v>0</v>
      </c>
      <c r="H101" s="44">
        <v>0</v>
      </c>
      <c r="I101" s="2">
        <f t="shared" si="21"/>
        <v>131804</v>
      </c>
      <c r="J101" s="19">
        <f t="shared" si="22"/>
        <v>0.33249370277078083</v>
      </c>
      <c r="K101" s="19">
        <f t="shared" si="23"/>
        <v>0.6660647628296562</v>
      </c>
      <c r="L101" s="19">
        <f t="shared" si="24"/>
        <v>0.0014415343995629875</v>
      </c>
      <c r="M101" s="19">
        <f t="shared" si="25"/>
        <v>0</v>
      </c>
      <c r="N101" s="19">
        <f t="shared" si="26"/>
        <v>0</v>
      </c>
      <c r="O101" s="19">
        <f t="shared" si="27"/>
        <v>0</v>
      </c>
    </row>
    <row r="102" spans="1:15" s="34" customFormat="1" ht="12.75">
      <c r="A102" s="47">
        <v>377001</v>
      </c>
      <c r="B102" s="47" t="s">
        <v>113</v>
      </c>
      <c r="C102" s="48">
        <v>213640</v>
      </c>
      <c r="D102" s="48">
        <v>0</v>
      </c>
      <c r="E102" s="48">
        <v>12500</v>
      </c>
      <c r="F102" s="48">
        <v>0</v>
      </c>
      <c r="G102" s="48">
        <v>0</v>
      </c>
      <c r="H102" s="48">
        <v>0</v>
      </c>
      <c r="I102" s="49">
        <f t="shared" si="21"/>
        <v>226140</v>
      </c>
      <c r="J102" s="50">
        <f t="shared" si="22"/>
        <v>0.9447245069426019</v>
      </c>
      <c r="K102" s="50">
        <f t="shared" si="23"/>
        <v>0</v>
      </c>
      <c r="L102" s="50">
        <f t="shared" si="24"/>
        <v>0.055275493057398074</v>
      </c>
      <c r="M102" s="50">
        <f t="shared" si="25"/>
        <v>0</v>
      </c>
      <c r="N102" s="50">
        <f t="shared" si="26"/>
        <v>0</v>
      </c>
      <c r="O102" s="50">
        <f t="shared" si="27"/>
        <v>0</v>
      </c>
    </row>
    <row r="103" spans="1:15" s="34" customFormat="1" ht="12.75">
      <c r="A103" s="13">
        <v>377002</v>
      </c>
      <c r="B103" s="35" t="s">
        <v>114</v>
      </c>
      <c r="C103" s="43">
        <v>210255</v>
      </c>
      <c r="D103" s="43">
        <v>0</v>
      </c>
      <c r="E103" s="43">
        <v>12500</v>
      </c>
      <c r="F103" s="43">
        <v>0</v>
      </c>
      <c r="G103" s="43">
        <v>0</v>
      </c>
      <c r="H103" s="43">
        <v>0</v>
      </c>
      <c r="I103" s="32">
        <f t="shared" si="21"/>
        <v>222755</v>
      </c>
      <c r="J103" s="33">
        <f t="shared" si="22"/>
        <v>0.9438845368229669</v>
      </c>
      <c r="K103" s="33">
        <f t="shared" si="23"/>
        <v>0</v>
      </c>
      <c r="L103" s="33">
        <f t="shared" si="24"/>
        <v>0.056115463177033066</v>
      </c>
      <c r="M103" s="33">
        <f t="shared" si="25"/>
        <v>0</v>
      </c>
      <c r="N103" s="33">
        <f t="shared" si="26"/>
        <v>0</v>
      </c>
      <c r="O103" s="33">
        <f t="shared" si="27"/>
        <v>0</v>
      </c>
    </row>
    <row r="104" spans="1:15" s="34" customFormat="1" ht="12.75">
      <c r="A104" s="13">
        <v>377003</v>
      </c>
      <c r="B104" s="35" t="s">
        <v>115</v>
      </c>
      <c r="C104" s="43">
        <v>325505</v>
      </c>
      <c r="D104" s="43">
        <v>0</v>
      </c>
      <c r="E104" s="43">
        <v>34536</v>
      </c>
      <c r="F104" s="43">
        <v>0</v>
      </c>
      <c r="G104" s="43">
        <v>0</v>
      </c>
      <c r="H104" s="43">
        <v>0</v>
      </c>
      <c r="I104" s="32">
        <f t="shared" si="21"/>
        <v>360041</v>
      </c>
      <c r="J104" s="33">
        <f t="shared" si="22"/>
        <v>0.9040775911632286</v>
      </c>
      <c r="K104" s="33">
        <f t="shared" si="23"/>
        <v>0</v>
      </c>
      <c r="L104" s="33">
        <f t="shared" si="24"/>
        <v>0.09592240883677136</v>
      </c>
      <c r="M104" s="33">
        <f t="shared" si="25"/>
        <v>0</v>
      </c>
      <c r="N104" s="33">
        <f t="shared" si="26"/>
        <v>0</v>
      </c>
      <c r="O104" s="33">
        <f t="shared" si="27"/>
        <v>0</v>
      </c>
    </row>
    <row r="105" spans="1:15" s="34" customFormat="1" ht="12.75">
      <c r="A105" s="13">
        <v>377004</v>
      </c>
      <c r="B105" s="35" t="s">
        <v>134</v>
      </c>
      <c r="C105" s="43">
        <v>175632</v>
      </c>
      <c r="D105" s="43">
        <v>3103</v>
      </c>
      <c r="E105" s="43">
        <v>41084</v>
      </c>
      <c r="F105" s="43">
        <v>0</v>
      </c>
      <c r="G105" s="43">
        <v>0</v>
      </c>
      <c r="H105" s="43">
        <v>0</v>
      </c>
      <c r="I105" s="32">
        <f t="shared" si="21"/>
        <v>219819</v>
      </c>
      <c r="J105" s="33">
        <f t="shared" si="22"/>
        <v>0.7989846191639485</v>
      </c>
      <c r="K105" s="33">
        <f t="shared" si="23"/>
        <v>0.014116159203708506</v>
      </c>
      <c r="L105" s="33">
        <f t="shared" si="24"/>
        <v>0.18689922163234296</v>
      </c>
      <c r="M105" s="33">
        <f t="shared" si="25"/>
        <v>0</v>
      </c>
      <c r="N105" s="33">
        <f t="shared" si="26"/>
        <v>0</v>
      </c>
      <c r="O105" s="33">
        <f t="shared" si="27"/>
        <v>0</v>
      </c>
    </row>
    <row r="106" spans="1:15" s="34" customFormat="1" ht="12.75">
      <c r="A106" s="14">
        <v>377005</v>
      </c>
      <c r="B106" s="51" t="s">
        <v>135</v>
      </c>
      <c r="C106" s="44">
        <v>125997</v>
      </c>
      <c r="D106" s="44">
        <v>0</v>
      </c>
      <c r="E106" s="44">
        <v>53791</v>
      </c>
      <c r="F106" s="44">
        <v>0</v>
      </c>
      <c r="G106" s="44">
        <v>0</v>
      </c>
      <c r="H106" s="44">
        <v>0</v>
      </c>
      <c r="I106" s="2">
        <f t="shared" si="21"/>
        <v>179788</v>
      </c>
      <c r="J106" s="19">
        <f t="shared" si="22"/>
        <v>0.7008087302823325</v>
      </c>
      <c r="K106" s="19">
        <f t="shared" si="23"/>
        <v>0</v>
      </c>
      <c r="L106" s="19">
        <f t="shared" si="24"/>
        <v>0.29919126971766746</v>
      </c>
      <c r="M106" s="19">
        <f t="shared" si="25"/>
        <v>0</v>
      </c>
      <c r="N106" s="19">
        <f t="shared" si="26"/>
        <v>0</v>
      </c>
      <c r="O106" s="19">
        <f t="shared" si="27"/>
        <v>0</v>
      </c>
    </row>
    <row r="107" spans="1:15" s="34" customFormat="1" ht="12.75">
      <c r="A107" s="47">
        <v>378001</v>
      </c>
      <c r="B107" s="47" t="s">
        <v>116</v>
      </c>
      <c r="C107" s="48">
        <v>102708</v>
      </c>
      <c r="D107" s="48">
        <v>293591</v>
      </c>
      <c r="E107" s="48">
        <v>42376</v>
      </c>
      <c r="F107" s="48">
        <v>0</v>
      </c>
      <c r="G107" s="48">
        <v>0</v>
      </c>
      <c r="H107" s="48">
        <v>0</v>
      </c>
      <c r="I107" s="49">
        <f t="shared" si="21"/>
        <v>438675</v>
      </c>
      <c r="J107" s="50">
        <f t="shared" si="22"/>
        <v>0.234132330312874</v>
      </c>
      <c r="K107" s="50">
        <f t="shared" si="23"/>
        <v>0.6692676810850857</v>
      </c>
      <c r="L107" s="50">
        <f t="shared" si="24"/>
        <v>0.09659998860204023</v>
      </c>
      <c r="M107" s="50">
        <f t="shared" si="25"/>
        <v>0</v>
      </c>
      <c r="N107" s="50">
        <f t="shared" si="26"/>
        <v>0</v>
      </c>
      <c r="O107" s="50">
        <f t="shared" si="27"/>
        <v>0</v>
      </c>
    </row>
    <row r="108" spans="1:15" s="34" customFormat="1" ht="12.75">
      <c r="A108" s="13">
        <v>378002</v>
      </c>
      <c r="B108" s="35" t="s">
        <v>117</v>
      </c>
      <c r="C108" s="43">
        <v>112059</v>
      </c>
      <c r="D108" s="43">
        <v>317775</v>
      </c>
      <c r="E108" s="43">
        <v>16406</v>
      </c>
      <c r="F108" s="43">
        <v>0</v>
      </c>
      <c r="G108" s="43">
        <v>0</v>
      </c>
      <c r="H108" s="43">
        <v>0</v>
      </c>
      <c r="I108" s="32">
        <f t="shared" si="21"/>
        <v>446240</v>
      </c>
      <c r="J108" s="33">
        <f t="shared" si="22"/>
        <v>0.251118232341341</v>
      </c>
      <c r="K108" s="33">
        <f t="shared" si="23"/>
        <v>0.7121167981355324</v>
      </c>
      <c r="L108" s="33">
        <f t="shared" si="24"/>
        <v>0.03676496952312657</v>
      </c>
      <c r="M108" s="33">
        <f t="shared" si="25"/>
        <v>0</v>
      </c>
      <c r="N108" s="33">
        <f t="shared" si="26"/>
        <v>0</v>
      </c>
      <c r="O108" s="33">
        <f t="shared" si="27"/>
        <v>0</v>
      </c>
    </row>
    <row r="109" spans="1:15" s="34" customFormat="1" ht="12.75">
      <c r="A109" s="13">
        <v>379001</v>
      </c>
      <c r="B109" s="35" t="s">
        <v>118</v>
      </c>
      <c r="C109" s="43">
        <v>55584</v>
      </c>
      <c r="D109" s="43">
        <v>265921</v>
      </c>
      <c r="E109" s="43">
        <v>12093</v>
      </c>
      <c r="F109" s="43">
        <v>0</v>
      </c>
      <c r="G109" s="43">
        <v>0</v>
      </c>
      <c r="H109" s="43">
        <v>0</v>
      </c>
      <c r="I109" s="32">
        <f t="shared" si="21"/>
        <v>333598</v>
      </c>
      <c r="J109" s="33">
        <f t="shared" si="22"/>
        <v>0.16661970395505968</v>
      </c>
      <c r="K109" s="33">
        <f t="shared" si="23"/>
        <v>0.7971300787174983</v>
      </c>
      <c r="L109" s="33">
        <f t="shared" si="24"/>
        <v>0.03625021732744201</v>
      </c>
      <c r="M109" s="33">
        <f t="shared" si="25"/>
        <v>0</v>
      </c>
      <c r="N109" s="33">
        <f t="shared" si="26"/>
        <v>0</v>
      </c>
      <c r="O109" s="33">
        <f t="shared" si="27"/>
        <v>0</v>
      </c>
    </row>
    <row r="110" spans="1:15" s="34" customFormat="1" ht="12.75">
      <c r="A110" s="13">
        <v>380001</v>
      </c>
      <c r="B110" s="35" t="s">
        <v>119</v>
      </c>
      <c r="C110" s="43">
        <v>109498</v>
      </c>
      <c r="D110" s="43">
        <v>27986</v>
      </c>
      <c r="E110" s="43">
        <v>37513</v>
      </c>
      <c r="F110" s="43">
        <v>0</v>
      </c>
      <c r="G110" s="43">
        <v>0</v>
      </c>
      <c r="H110" s="43">
        <v>0</v>
      </c>
      <c r="I110" s="32">
        <f t="shared" si="21"/>
        <v>174997</v>
      </c>
      <c r="J110" s="33">
        <f t="shared" si="22"/>
        <v>0.6257135836614341</v>
      </c>
      <c r="K110" s="33">
        <f t="shared" si="23"/>
        <v>0.159922741532712</v>
      </c>
      <c r="L110" s="33">
        <f t="shared" si="24"/>
        <v>0.2143636748058538</v>
      </c>
      <c r="M110" s="33">
        <f t="shared" si="25"/>
        <v>0</v>
      </c>
      <c r="N110" s="33">
        <f t="shared" si="26"/>
        <v>0</v>
      </c>
      <c r="O110" s="33">
        <f t="shared" si="27"/>
        <v>0</v>
      </c>
    </row>
    <row r="111" spans="1:15" s="34" customFormat="1" ht="12.75">
      <c r="A111" s="14">
        <v>381001</v>
      </c>
      <c r="B111" s="51" t="s">
        <v>120</v>
      </c>
      <c r="C111" s="44">
        <v>81578</v>
      </c>
      <c r="D111" s="44">
        <v>101278</v>
      </c>
      <c r="E111" s="44">
        <v>0</v>
      </c>
      <c r="F111" s="44">
        <v>0</v>
      </c>
      <c r="G111" s="44">
        <v>0</v>
      </c>
      <c r="H111" s="44">
        <v>0</v>
      </c>
      <c r="I111" s="2">
        <f t="shared" si="21"/>
        <v>182856</v>
      </c>
      <c r="J111" s="19">
        <f t="shared" si="22"/>
        <v>0.44613247582797394</v>
      </c>
      <c r="K111" s="19">
        <f t="shared" si="23"/>
        <v>0.5538675241720261</v>
      </c>
      <c r="L111" s="19">
        <f t="shared" si="24"/>
        <v>0</v>
      </c>
      <c r="M111" s="19">
        <f t="shared" si="25"/>
        <v>0</v>
      </c>
      <c r="N111" s="19">
        <f t="shared" si="26"/>
        <v>0</v>
      </c>
      <c r="O111" s="19">
        <f t="shared" si="27"/>
        <v>0</v>
      </c>
    </row>
    <row r="112" spans="1:15" s="34" customFormat="1" ht="12.75">
      <c r="A112" s="47">
        <v>382001</v>
      </c>
      <c r="B112" s="47" t="s">
        <v>121</v>
      </c>
      <c r="C112" s="48">
        <v>99860</v>
      </c>
      <c r="D112" s="48">
        <v>106910</v>
      </c>
      <c r="E112" s="48">
        <v>0</v>
      </c>
      <c r="F112" s="48">
        <v>2311</v>
      </c>
      <c r="G112" s="48">
        <v>0</v>
      </c>
      <c r="H112" s="48">
        <v>0</v>
      </c>
      <c r="I112" s="49">
        <f t="shared" si="21"/>
        <v>209081</v>
      </c>
      <c r="J112" s="50">
        <f t="shared" si="22"/>
        <v>0.47761393909537453</v>
      </c>
      <c r="K112" s="50">
        <f t="shared" si="23"/>
        <v>0.5113329283866062</v>
      </c>
      <c r="L112" s="50">
        <f t="shared" si="24"/>
        <v>0</v>
      </c>
      <c r="M112" s="50">
        <f t="shared" si="25"/>
        <v>0.011053132518019333</v>
      </c>
      <c r="N112" s="50">
        <f t="shared" si="26"/>
        <v>0</v>
      </c>
      <c r="O112" s="50">
        <f t="shared" si="27"/>
        <v>0</v>
      </c>
    </row>
    <row r="113" spans="1:15" s="34" customFormat="1" ht="12.75">
      <c r="A113" s="13">
        <v>383001</v>
      </c>
      <c r="B113" s="35" t="s">
        <v>122</v>
      </c>
      <c r="C113" s="43">
        <v>44751</v>
      </c>
      <c r="D113" s="43">
        <v>76911</v>
      </c>
      <c r="E113" s="43">
        <v>11925</v>
      </c>
      <c r="F113" s="43">
        <v>0</v>
      </c>
      <c r="G113" s="43">
        <v>0</v>
      </c>
      <c r="H113" s="43">
        <v>0</v>
      </c>
      <c r="I113" s="32">
        <f t="shared" si="21"/>
        <v>133587</v>
      </c>
      <c r="J113" s="33">
        <f t="shared" si="22"/>
        <v>0.3349951716858676</v>
      </c>
      <c r="K113" s="33">
        <f t="shared" si="23"/>
        <v>0.5757371600529991</v>
      </c>
      <c r="L113" s="33">
        <f t="shared" si="24"/>
        <v>0.08926766826113319</v>
      </c>
      <c r="M113" s="33">
        <f t="shared" si="25"/>
        <v>0</v>
      </c>
      <c r="N113" s="33">
        <f t="shared" si="26"/>
        <v>0</v>
      </c>
      <c r="O113" s="33">
        <f t="shared" si="27"/>
        <v>0</v>
      </c>
    </row>
    <row r="114" spans="1:15" s="34" customFormat="1" ht="12.75">
      <c r="A114" s="13">
        <v>384001</v>
      </c>
      <c r="B114" s="35" t="s">
        <v>123</v>
      </c>
      <c r="C114" s="43">
        <v>79585</v>
      </c>
      <c r="D114" s="43">
        <v>159616</v>
      </c>
      <c r="E114" s="43">
        <v>31670</v>
      </c>
      <c r="F114" s="43">
        <v>0</v>
      </c>
      <c r="G114" s="43">
        <v>0</v>
      </c>
      <c r="H114" s="43">
        <v>0</v>
      </c>
      <c r="I114" s="32">
        <f t="shared" si="21"/>
        <v>270871</v>
      </c>
      <c r="J114" s="33">
        <f t="shared" si="22"/>
        <v>0.2938114453005305</v>
      </c>
      <c r="K114" s="33">
        <f t="shared" si="23"/>
        <v>0.5892694308360806</v>
      </c>
      <c r="L114" s="33">
        <f t="shared" si="24"/>
        <v>0.11691912386338885</v>
      </c>
      <c r="M114" s="33">
        <f t="shared" si="25"/>
        <v>0</v>
      </c>
      <c r="N114" s="33">
        <f t="shared" si="26"/>
        <v>0</v>
      </c>
      <c r="O114" s="33">
        <f t="shared" si="27"/>
        <v>0</v>
      </c>
    </row>
    <row r="115" spans="1:15" s="34" customFormat="1" ht="13.5" customHeight="1">
      <c r="A115" s="13">
        <v>385001</v>
      </c>
      <c r="B115" s="35" t="s">
        <v>101</v>
      </c>
      <c r="C115" s="43">
        <v>465313</v>
      </c>
      <c r="D115" s="43">
        <v>159121</v>
      </c>
      <c r="E115" s="43">
        <v>3000</v>
      </c>
      <c r="F115" s="43">
        <v>0</v>
      </c>
      <c r="G115" s="43">
        <v>0</v>
      </c>
      <c r="H115" s="43">
        <v>0</v>
      </c>
      <c r="I115" s="32">
        <f t="shared" si="21"/>
        <v>627434</v>
      </c>
      <c r="J115" s="33">
        <f t="shared" si="22"/>
        <v>0.7416126636427098</v>
      </c>
      <c r="K115" s="33">
        <f t="shared" si="23"/>
        <v>0.25360595696121024</v>
      </c>
      <c r="L115" s="33">
        <f t="shared" si="24"/>
        <v>0.004781379396079906</v>
      </c>
      <c r="M115" s="33">
        <f t="shared" si="25"/>
        <v>0</v>
      </c>
      <c r="N115" s="33">
        <f t="shared" si="26"/>
        <v>0</v>
      </c>
      <c r="O115" s="33">
        <f t="shared" si="27"/>
        <v>0</v>
      </c>
    </row>
    <row r="116" spans="1:15" s="34" customFormat="1" ht="12.75">
      <c r="A116" s="14">
        <v>386001</v>
      </c>
      <c r="B116" s="51" t="s">
        <v>102</v>
      </c>
      <c r="C116" s="44">
        <v>202889</v>
      </c>
      <c r="D116" s="44">
        <v>5455</v>
      </c>
      <c r="E116" s="44">
        <v>0</v>
      </c>
      <c r="F116" s="44">
        <v>0</v>
      </c>
      <c r="G116" s="44">
        <v>0</v>
      </c>
      <c r="H116" s="44">
        <v>0</v>
      </c>
      <c r="I116" s="2">
        <f t="shared" si="21"/>
        <v>208344</v>
      </c>
      <c r="J116" s="19">
        <f t="shared" si="22"/>
        <v>0.9738173405521637</v>
      </c>
      <c r="K116" s="19">
        <f t="shared" si="23"/>
        <v>0.026182659447836272</v>
      </c>
      <c r="L116" s="19">
        <f t="shared" si="24"/>
        <v>0</v>
      </c>
      <c r="M116" s="19">
        <f t="shared" si="25"/>
        <v>0</v>
      </c>
      <c r="N116" s="19">
        <f t="shared" si="26"/>
        <v>0</v>
      </c>
      <c r="O116" s="19">
        <f t="shared" si="27"/>
        <v>0</v>
      </c>
    </row>
    <row r="117" spans="1:15" ht="12.75">
      <c r="A117" s="47">
        <v>387001</v>
      </c>
      <c r="B117" s="47" t="s">
        <v>103</v>
      </c>
      <c r="C117" s="48">
        <v>223285</v>
      </c>
      <c r="D117" s="48">
        <v>148114</v>
      </c>
      <c r="E117" s="48">
        <v>37213</v>
      </c>
      <c r="F117" s="48">
        <v>0</v>
      </c>
      <c r="G117" s="48">
        <v>0</v>
      </c>
      <c r="H117" s="48">
        <v>0</v>
      </c>
      <c r="I117" s="49">
        <f t="shared" si="21"/>
        <v>408612</v>
      </c>
      <c r="J117" s="50">
        <f t="shared" si="22"/>
        <v>0.5464474856342937</v>
      </c>
      <c r="K117" s="50">
        <f t="shared" si="23"/>
        <v>0.3624807886209901</v>
      </c>
      <c r="L117" s="50">
        <f t="shared" si="24"/>
        <v>0.09107172574471625</v>
      </c>
      <c r="M117" s="50">
        <f t="shared" si="25"/>
        <v>0</v>
      </c>
      <c r="N117" s="50">
        <f t="shared" si="26"/>
        <v>0</v>
      </c>
      <c r="O117" s="50">
        <f t="shared" si="27"/>
        <v>0</v>
      </c>
    </row>
    <row r="118" spans="1:15" ht="12.75">
      <c r="A118" s="13">
        <v>388001</v>
      </c>
      <c r="B118" s="35" t="s">
        <v>104</v>
      </c>
      <c r="C118" s="43">
        <v>629866</v>
      </c>
      <c r="D118" s="43">
        <v>10586</v>
      </c>
      <c r="E118" s="43">
        <v>24648</v>
      </c>
      <c r="F118" s="43">
        <v>0</v>
      </c>
      <c r="G118" s="43">
        <v>0</v>
      </c>
      <c r="H118" s="43">
        <v>0</v>
      </c>
      <c r="I118" s="32">
        <f t="shared" si="21"/>
        <v>665100</v>
      </c>
      <c r="J118" s="33">
        <f t="shared" si="22"/>
        <v>0.9470245075928432</v>
      </c>
      <c r="K118" s="33">
        <f t="shared" si="23"/>
        <v>0.015916403548338596</v>
      </c>
      <c r="L118" s="33">
        <f t="shared" si="24"/>
        <v>0.03705908885881822</v>
      </c>
      <c r="M118" s="33">
        <f t="shared" si="25"/>
        <v>0</v>
      </c>
      <c r="N118" s="33">
        <f t="shared" si="26"/>
        <v>0</v>
      </c>
      <c r="O118" s="33">
        <f t="shared" si="27"/>
        <v>0</v>
      </c>
    </row>
    <row r="119" spans="1:15" s="34" customFormat="1" ht="12.75">
      <c r="A119" s="13">
        <v>389001</v>
      </c>
      <c r="B119" s="35" t="s">
        <v>105</v>
      </c>
      <c r="C119" s="43">
        <v>198897</v>
      </c>
      <c r="D119" s="43">
        <v>0</v>
      </c>
      <c r="E119" s="43">
        <v>124073</v>
      </c>
      <c r="F119" s="43">
        <v>0</v>
      </c>
      <c r="G119" s="43">
        <v>0</v>
      </c>
      <c r="H119" s="43">
        <v>0</v>
      </c>
      <c r="I119" s="32">
        <f t="shared" si="21"/>
        <v>322970</v>
      </c>
      <c r="J119" s="33">
        <f t="shared" si="22"/>
        <v>0.6158373842771775</v>
      </c>
      <c r="K119" s="33">
        <f t="shared" si="23"/>
        <v>0</v>
      </c>
      <c r="L119" s="33">
        <f t="shared" si="24"/>
        <v>0.38416261572282256</v>
      </c>
      <c r="M119" s="33">
        <f t="shared" si="25"/>
        <v>0</v>
      </c>
      <c r="N119" s="33">
        <f t="shared" si="26"/>
        <v>0</v>
      </c>
      <c r="O119" s="33">
        <f t="shared" si="27"/>
        <v>0</v>
      </c>
    </row>
    <row r="120" spans="1:15" s="34" customFormat="1" ht="12.75">
      <c r="A120" s="13">
        <v>389002</v>
      </c>
      <c r="B120" s="35" t="s">
        <v>136</v>
      </c>
      <c r="C120" s="43">
        <v>245186</v>
      </c>
      <c r="D120" s="43">
        <v>0</v>
      </c>
      <c r="E120" s="43">
        <v>258000</v>
      </c>
      <c r="F120" s="43">
        <v>0</v>
      </c>
      <c r="G120" s="43">
        <v>0</v>
      </c>
      <c r="H120" s="43">
        <v>0</v>
      </c>
      <c r="I120" s="32">
        <f t="shared" si="21"/>
        <v>503186</v>
      </c>
      <c r="J120" s="33">
        <f t="shared" si="22"/>
        <v>0.4872671338232781</v>
      </c>
      <c r="K120" s="33">
        <f t="shared" si="23"/>
        <v>0</v>
      </c>
      <c r="L120" s="33">
        <f t="shared" si="24"/>
        <v>0.512732866176722</v>
      </c>
      <c r="M120" s="33">
        <f t="shared" si="25"/>
        <v>0</v>
      </c>
      <c r="N120" s="33">
        <f t="shared" si="26"/>
        <v>0</v>
      </c>
      <c r="O120" s="33">
        <f t="shared" si="27"/>
        <v>0</v>
      </c>
    </row>
    <row r="121" spans="1:15" s="34" customFormat="1" ht="12.75">
      <c r="A121" s="14">
        <v>390001</v>
      </c>
      <c r="B121" s="51" t="s">
        <v>83</v>
      </c>
      <c r="C121" s="44">
        <v>323361</v>
      </c>
      <c r="D121" s="44">
        <v>11012</v>
      </c>
      <c r="E121" s="44">
        <v>45795</v>
      </c>
      <c r="F121" s="44">
        <v>0</v>
      </c>
      <c r="G121" s="44">
        <v>0</v>
      </c>
      <c r="H121" s="44">
        <v>0</v>
      </c>
      <c r="I121" s="2">
        <f t="shared" si="21"/>
        <v>380168</v>
      </c>
      <c r="J121" s="19">
        <f t="shared" si="22"/>
        <v>0.8505739567770039</v>
      </c>
      <c r="K121" s="19">
        <f t="shared" si="23"/>
        <v>0.02896614128490562</v>
      </c>
      <c r="L121" s="19">
        <f t="shared" si="24"/>
        <v>0.12045990193809053</v>
      </c>
      <c r="M121" s="19">
        <f t="shared" si="25"/>
        <v>0</v>
      </c>
      <c r="N121" s="19">
        <f t="shared" si="26"/>
        <v>0</v>
      </c>
      <c r="O121" s="19">
        <f t="shared" si="27"/>
        <v>0</v>
      </c>
    </row>
    <row r="122" spans="1:15" s="34" customFormat="1" ht="12.75">
      <c r="A122" s="47">
        <v>391001</v>
      </c>
      <c r="B122" s="47" t="s">
        <v>84</v>
      </c>
      <c r="C122" s="48">
        <v>431020</v>
      </c>
      <c r="D122" s="48">
        <v>97156</v>
      </c>
      <c r="E122" s="48">
        <v>114903</v>
      </c>
      <c r="F122" s="48">
        <v>203400</v>
      </c>
      <c r="G122" s="48">
        <v>0</v>
      </c>
      <c r="H122" s="48">
        <v>0</v>
      </c>
      <c r="I122" s="49">
        <f t="shared" si="21"/>
        <v>846479</v>
      </c>
      <c r="J122" s="50">
        <f t="shared" si="22"/>
        <v>0.5091916042807914</v>
      </c>
      <c r="K122" s="50">
        <f t="shared" si="23"/>
        <v>0.1147766217472613</v>
      </c>
      <c r="L122" s="50">
        <f t="shared" si="24"/>
        <v>0.13574229248451528</v>
      </c>
      <c r="M122" s="50">
        <f t="shared" si="25"/>
        <v>0.24028948148743207</v>
      </c>
      <c r="N122" s="50">
        <f t="shared" si="26"/>
        <v>0</v>
      </c>
      <c r="O122" s="50">
        <f t="shared" si="27"/>
        <v>0</v>
      </c>
    </row>
    <row r="123" spans="1:15" ht="12.75">
      <c r="A123" s="13">
        <v>392001</v>
      </c>
      <c r="B123" s="35" t="s">
        <v>85</v>
      </c>
      <c r="C123" s="43">
        <v>121411</v>
      </c>
      <c r="D123" s="43">
        <v>214134</v>
      </c>
      <c r="E123" s="43">
        <v>164642</v>
      </c>
      <c r="F123" s="43">
        <v>17441</v>
      </c>
      <c r="G123" s="43">
        <v>0</v>
      </c>
      <c r="H123" s="43">
        <v>0</v>
      </c>
      <c r="I123" s="32">
        <f t="shared" si="21"/>
        <v>517628</v>
      </c>
      <c r="J123" s="33">
        <f t="shared" si="22"/>
        <v>0.23455261307348135</v>
      </c>
      <c r="K123" s="33">
        <f t="shared" si="23"/>
        <v>0.4136831856081974</v>
      </c>
      <c r="L123" s="33">
        <f t="shared" si="24"/>
        <v>0.3180701198544128</v>
      </c>
      <c r="M123" s="33">
        <f t="shared" si="25"/>
        <v>0.03369408146390845</v>
      </c>
      <c r="N123" s="33">
        <f t="shared" si="26"/>
        <v>0</v>
      </c>
      <c r="O123" s="33">
        <f t="shared" si="27"/>
        <v>0</v>
      </c>
    </row>
    <row r="124" spans="1:15" s="34" customFormat="1" ht="12.75">
      <c r="A124" s="13">
        <v>393001</v>
      </c>
      <c r="B124" s="35" t="s">
        <v>86</v>
      </c>
      <c r="C124" s="43">
        <v>146392</v>
      </c>
      <c r="D124" s="43">
        <v>10017</v>
      </c>
      <c r="E124" s="43">
        <v>170139</v>
      </c>
      <c r="F124" s="43">
        <v>7926</v>
      </c>
      <c r="G124" s="43">
        <v>0</v>
      </c>
      <c r="H124" s="43">
        <v>0</v>
      </c>
      <c r="I124" s="32">
        <f t="shared" si="21"/>
        <v>334474</v>
      </c>
      <c r="J124" s="33">
        <f t="shared" si="22"/>
        <v>0.4376782649772479</v>
      </c>
      <c r="K124" s="33">
        <f t="shared" si="23"/>
        <v>0.029948516177640116</v>
      </c>
      <c r="L124" s="33">
        <f t="shared" si="24"/>
        <v>0.508676309668315</v>
      </c>
      <c r="M124" s="33">
        <f t="shared" si="25"/>
        <v>0.023696909176797</v>
      </c>
      <c r="N124" s="33">
        <f t="shared" si="26"/>
        <v>0</v>
      </c>
      <c r="O124" s="33">
        <f t="shared" si="27"/>
        <v>0</v>
      </c>
    </row>
    <row r="125" spans="1:15" s="34" customFormat="1" ht="12.75">
      <c r="A125" s="13">
        <v>394003</v>
      </c>
      <c r="B125" s="35" t="s">
        <v>106</v>
      </c>
      <c r="C125" s="43">
        <v>196531</v>
      </c>
      <c r="D125" s="43">
        <v>495</v>
      </c>
      <c r="E125" s="43">
        <v>257317</v>
      </c>
      <c r="F125" s="43">
        <v>7129</v>
      </c>
      <c r="G125" s="43">
        <v>0</v>
      </c>
      <c r="H125" s="43">
        <v>0</v>
      </c>
      <c r="I125" s="32">
        <f t="shared" si="21"/>
        <v>461472</v>
      </c>
      <c r="J125" s="33">
        <f t="shared" si="22"/>
        <v>0.4258784931696831</v>
      </c>
      <c r="K125" s="33">
        <f t="shared" si="23"/>
        <v>0.001072654462242563</v>
      </c>
      <c r="L125" s="33">
        <f t="shared" si="24"/>
        <v>0.5576004611330698</v>
      </c>
      <c r="M125" s="33">
        <f t="shared" si="25"/>
        <v>0.015448391235004508</v>
      </c>
      <c r="N125" s="33">
        <f t="shared" si="26"/>
        <v>0</v>
      </c>
      <c r="O125" s="33">
        <f t="shared" si="27"/>
        <v>0</v>
      </c>
    </row>
    <row r="126" spans="1:15" s="34" customFormat="1" ht="12.75">
      <c r="A126" s="14">
        <v>395001</v>
      </c>
      <c r="B126" s="51" t="s">
        <v>87</v>
      </c>
      <c r="C126" s="44">
        <v>198146</v>
      </c>
      <c r="D126" s="44">
        <v>35204</v>
      </c>
      <c r="E126" s="44">
        <v>46453</v>
      </c>
      <c r="F126" s="44">
        <v>60991</v>
      </c>
      <c r="G126" s="44">
        <v>0</v>
      </c>
      <c r="H126" s="44">
        <v>0</v>
      </c>
      <c r="I126" s="2">
        <f t="shared" si="21"/>
        <v>340794</v>
      </c>
      <c r="J126" s="19">
        <f t="shared" si="22"/>
        <v>0.5814245555966361</v>
      </c>
      <c r="K126" s="19">
        <f t="shared" si="23"/>
        <v>0.10329994072665599</v>
      </c>
      <c r="L126" s="19">
        <f t="shared" si="24"/>
        <v>0.13630815096509916</v>
      </c>
      <c r="M126" s="19">
        <f t="shared" si="25"/>
        <v>0.17896735271160877</v>
      </c>
      <c r="N126" s="19">
        <f t="shared" si="26"/>
        <v>0</v>
      </c>
      <c r="O126" s="19">
        <f t="shared" si="27"/>
        <v>0</v>
      </c>
    </row>
    <row r="127" spans="1:15" ht="12.75">
      <c r="A127" s="47">
        <v>395002</v>
      </c>
      <c r="B127" s="47" t="s">
        <v>88</v>
      </c>
      <c r="C127" s="48">
        <v>94267</v>
      </c>
      <c r="D127" s="48">
        <v>61165</v>
      </c>
      <c r="E127" s="48">
        <v>228609</v>
      </c>
      <c r="F127" s="48">
        <v>12503</v>
      </c>
      <c r="G127" s="48">
        <v>0</v>
      </c>
      <c r="H127" s="48">
        <v>0</v>
      </c>
      <c r="I127" s="49">
        <f t="shared" si="21"/>
        <v>396544</v>
      </c>
      <c r="J127" s="50">
        <f t="shared" si="22"/>
        <v>0.2377214130083925</v>
      </c>
      <c r="K127" s="50">
        <f t="shared" si="23"/>
        <v>0.15424517834086507</v>
      </c>
      <c r="L127" s="50">
        <f t="shared" si="24"/>
        <v>0.5765034901549386</v>
      </c>
      <c r="M127" s="50">
        <f t="shared" si="25"/>
        <v>0.03152991849580374</v>
      </c>
      <c r="N127" s="50">
        <f t="shared" si="26"/>
        <v>0</v>
      </c>
      <c r="O127" s="50">
        <f t="shared" si="27"/>
        <v>0</v>
      </c>
    </row>
    <row r="128" spans="1:15" ht="12.75">
      <c r="A128" s="13">
        <v>395003</v>
      </c>
      <c r="B128" s="35" t="s">
        <v>89</v>
      </c>
      <c r="C128" s="43">
        <v>74163</v>
      </c>
      <c r="D128" s="43">
        <v>47917</v>
      </c>
      <c r="E128" s="43">
        <v>42341</v>
      </c>
      <c r="F128" s="43">
        <v>30852</v>
      </c>
      <c r="G128" s="43">
        <v>0</v>
      </c>
      <c r="H128" s="43">
        <v>0</v>
      </c>
      <c r="I128" s="32">
        <f t="shared" si="21"/>
        <v>195273</v>
      </c>
      <c r="J128" s="33">
        <f t="shared" si="22"/>
        <v>0.37979136900646787</v>
      </c>
      <c r="K128" s="33">
        <f t="shared" si="23"/>
        <v>0.24538466659497216</v>
      </c>
      <c r="L128" s="33">
        <f t="shared" si="24"/>
        <v>0.21682977165301912</v>
      </c>
      <c r="M128" s="33">
        <f t="shared" si="25"/>
        <v>0.15799419274554086</v>
      </c>
      <c r="N128" s="33">
        <f t="shared" si="26"/>
        <v>0</v>
      </c>
      <c r="O128" s="33">
        <f t="shared" si="27"/>
        <v>0</v>
      </c>
    </row>
    <row r="129" spans="1:15" s="34" customFormat="1" ht="12.75">
      <c r="A129" s="13">
        <v>395004</v>
      </c>
      <c r="B129" s="35" t="s">
        <v>90</v>
      </c>
      <c r="C129" s="43">
        <v>100355</v>
      </c>
      <c r="D129" s="43">
        <v>218429</v>
      </c>
      <c r="E129" s="43">
        <v>48367</v>
      </c>
      <c r="F129" s="43">
        <v>40788</v>
      </c>
      <c r="G129" s="43">
        <v>0</v>
      </c>
      <c r="H129" s="43">
        <v>0</v>
      </c>
      <c r="I129" s="32">
        <f t="shared" si="21"/>
        <v>407939</v>
      </c>
      <c r="J129" s="33">
        <f t="shared" si="22"/>
        <v>0.24600491740186645</v>
      </c>
      <c r="K129" s="33">
        <f t="shared" si="23"/>
        <v>0.5354452503928283</v>
      </c>
      <c r="L129" s="33">
        <f t="shared" si="24"/>
        <v>0.11856429515197126</v>
      </c>
      <c r="M129" s="33">
        <f t="shared" si="25"/>
        <v>0.09998553705333395</v>
      </c>
      <c r="N129" s="33">
        <f t="shared" si="26"/>
        <v>0</v>
      </c>
      <c r="O129" s="33">
        <f t="shared" si="27"/>
        <v>0</v>
      </c>
    </row>
    <row r="130" spans="1:15" s="34" customFormat="1" ht="12.75">
      <c r="A130" s="13">
        <v>395005</v>
      </c>
      <c r="B130" s="35" t="s">
        <v>91</v>
      </c>
      <c r="C130" s="43">
        <v>423122</v>
      </c>
      <c r="D130" s="43">
        <v>17000</v>
      </c>
      <c r="E130" s="43">
        <v>67690</v>
      </c>
      <c r="F130" s="43">
        <v>39394</v>
      </c>
      <c r="G130" s="43">
        <v>0</v>
      </c>
      <c r="H130" s="43">
        <v>0</v>
      </c>
      <c r="I130" s="32">
        <f t="shared" si="21"/>
        <v>547206</v>
      </c>
      <c r="J130" s="33">
        <f t="shared" si="22"/>
        <v>0.7732407904884084</v>
      </c>
      <c r="K130" s="33">
        <f t="shared" si="23"/>
        <v>0.031066910816036374</v>
      </c>
      <c r="L130" s="33">
        <f t="shared" si="24"/>
        <v>0.12370112900808836</v>
      </c>
      <c r="M130" s="33">
        <f t="shared" si="25"/>
        <v>0.07199116968746688</v>
      </c>
      <c r="N130" s="33">
        <f t="shared" si="26"/>
        <v>0</v>
      </c>
      <c r="O130" s="33">
        <f t="shared" si="27"/>
        <v>0</v>
      </c>
    </row>
    <row r="131" spans="1:15" s="34" customFormat="1" ht="12.75">
      <c r="A131" s="14">
        <v>395006</v>
      </c>
      <c r="B131" s="51" t="s">
        <v>92</v>
      </c>
      <c r="C131" s="44">
        <v>118297</v>
      </c>
      <c r="D131" s="44">
        <v>177573</v>
      </c>
      <c r="E131" s="44">
        <v>184056</v>
      </c>
      <c r="F131" s="44">
        <v>16598</v>
      </c>
      <c r="G131" s="44">
        <v>0</v>
      </c>
      <c r="H131" s="44">
        <v>0</v>
      </c>
      <c r="I131" s="2">
        <f t="shared" si="21"/>
        <v>496524</v>
      </c>
      <c r="J131" s="19">
        <f t="shared" si="22"/>
        <v>0.23825031619820997</v>
      </c>
      <c r="K131" s="19">
        <f t="shared" si="23"/>
        <v>0.3576322594678203</v>
      </c>
      <c r="L131" s="19">
        <f t="shared" si="24"/>
        <v>0.37068903013751603</v>
      </c>
      <c r="M131" s="19">
        <f t="shared" si="25"/>
        <v>0.03342839419645375</v>
      </c>
      <c r="N131" s="19">
        <f t="shared" si="26"/>
        <v>0</v>
      </c>
      <c r="O131" s="19">
        <f t="shared" si="27"/>
        <v>0</v>
      </c>
    </row>
    <row r="132" spans="1:15" ht="12.75">
      <c r="A132" s="47">
        <v>395007</v>
      </c>
      <c r="B132" s="47" t="s">
        <v>107</v>
      </c>
      <c r="C132" s="48">
        <v>130425</v>
      </c>
      <c r="D132" s="48">
        <v>82437</v>
      </c>
      <c r="E132" s="48">
        <v>25078</v>
      </c>
      <c r="F132" s="48">
        <v>47523</v>
      </c>
      <c r="G132" s="48">
        <v>0</v>
      </c>
      <c r="H132" s="48">
        <v>0</v>
      </c>
      <c r="I132" s="49">
        <f t="shared" si="21"/>
        <v>285463</v>
      </c>
      <c r="J132" s="50">
        <f t="shared" si="22"/>
        <v>0.456889334169402</v>
      </c>
      <c r="K132" s="50">
        <f t="shared" si="23"/>
        <v>0.2887834850751236</v>
      </c>
      <c r="L132" s="50">
        <f t="shared" si="24"/>
        <v>0.0878502643074584</v>
      </c>
      <c r="M132" s="50">
        <f t="shared" si="25"/>
        <v>0.16647691644801604</v>
      </c>
      <c r="N132" s="50">
        <f t="shared" si="26"/>
        <v>0</v>
      </c>
      <c r="O132" s="50">
        <f t="shared" si="27"/>
        <v>0</v>
      </c>
    </row>
    <row r="133" spans="1:15" s="34" customFormat="1" ht="12.75">
      <c r="A133" s="13">
        <v>397001</v>
      </c>
      <c r="B133" s="35" t="s">
        <v>93</v>
      </c>
      <c r="C133" s="43">
        <v>204702</v>
      </c>
      <c r="D133" s="43">
        <v>0</v>
      </c>
      <c r="E133" s="43">
        <v>44017</v>
      </c>
      <c r="F133" s="43">
        <v>184401</v>
      </c>
      <c r="G133" s="43">
        <v>0</v>
      </c>
      <c r="H133" s="43">
        <v>0</v>
      </c>
      <c r="I133" s="32">
        <f t="shared" si="21"/>
        <v>433120</v>
      </c>
      <c r="J133" s="33">
        <f t="shared" si="22"/>
        <v>0.472621906169191</v>
      </c>
      <c r="K133" s="33">
        <f t="shared" si="23"/>
        <v>0</v>
      </c>
      <c r="L133" s="33">
        <f t="shared" si="24"/>
        <v>0.10162772441817511</v>
      </c>
      <c r="M133" s="33">
        <f t="shared" si="25"/>
        <v>0.4257503694126339</v>
      </c>
      <c r="N133" s="33">
        <f t="shared" si="26"/>
        <v>0</v>
      </c>
      <c r="O133" s="33">
        <f t="shared" si="27"/>
        <v>0</v>
      </c>
    </row>
    <row r="134" spans="1:15" s="34" customFormat="1" ht="12.75">
      <c r="A134" s="13">
        <v>398001</v>
      </c>
      <c r="B134" s="35" t="s">
        <v>94</v>
      </c>
      <c r="C134" s="43">
        <v>322283</v>
      </c>
      <c r="D134" s="43">
        <v>2096</v>
      </c>
      <c r="E134" s="43">
        <v>35398</v>
      </c>
      <c r="F134" s="43">
        <v>0</v>
      </c>
      <c r="G134" s="43">
        <v>0</v>
      </c>
      <c r="H134" s="43">
        <v>0</v>
      </c>
      <c r="I134" s="32">
        <f t="shared" si="21"/>
        <v>359777</v>
      </c>
      <c r="J134" s="33">
        <f t="shared" si="22"/>
        <v>0.8957854448727962</v>
      </c>
      <c r="K134" s="33">
        <f t="shared" si="23"/>
        <v>0.005825831000869983</v>
      </c>
      <c r="L134" s="33">
        <f t="shared" si="24"/>
        <v>0.09838872412633382</v>
      </c>
      <c r="M134" s="33">
        <f t="shared" si="25"/>
        <v>0</v>
      </c>
      <c r="N134" s="33">
        <f t="shared" si="26"/>
        <v>0</v>
      </c>
      <c r="O134" s="33">
        <f t="shared" si="27"/>
        <v>0</v>
      </c>
    </row>
    <row r="135" spans="1:15" s="34" customFormat="1" ht="12.75">
      <c r="A135" s="13">
        <v>398002</v>
      </c>
      <c r="B135" s="35" t="s">
        <v>95</v>
      </c>
      <c r="C135" s="43">
        <v>303779</v>
      </c>
      <c r="D135" s="43">
        <v>8890</v>
      </c>
      <c r="E135" s="43">
        <v>141826</v>
      </c>
      <c r="F135" s="43">
        <v>0</v>
      </c>
      <c r="G135" s="43">
        <v>0</v>
      </c>
      <c r="H135" s="43">
        <v>0</v>
      </c>
      <c r="I135" s="32">
        <f t="shared" si="21"/>
        <v>454495</v>
      </c>
      <c r="J135" s="33">
        <f t="shared" si="22"/>
        <v>0.6683879910670084</v>
      </c>
      <c r="K135" s="33">
        <f t="shared" si="23"/>
        <v>0.019560171179000867</v>
      </c>
      <c r="L135" s="33">
        <f t="shared" si="24"/>
        <v>0.3120518377539907</v>
      </c>
      <c r="M135" s="33">
        <f t="shared" si="25"/>
        <v>0</v>
      </c>
      <c r="N135" s="33">
        <f t="shared" si="26"/>
        <v>0</v>
      </c>
      <c r="O135" s="33">
        <f t="shared" si="27"/>
        <v>0</v>
      </c>
    </row>
    <row r="136" spans="1:15" ht="12.75">
      <c r="A136" s="14">
        <v>398003</v>
      </c>
      <c r="B136" s="51" t="s">
        <v>108</v>
      </c>
      <c r="C136" s="44">
        <v>97126</v>
      </c>
      <c r="D136" s="44">
        <v>3395</v>
      </c>
      <c r="E136" s="44">
        <v>330918</v>
      </c>
      <c r="F136" s="44">
        <v>0</v>
      </c>
      <c r="G136" s="44">
        <v>0</v>
      </c>
      <c r="H136" s="44">
        <v>0</v>
      </c>
      <c r="I136" s="2">
        <f t="shared" si="21"/>
        <v>431439</v>
      </c>
      <c r="J136" s="19">
        <f t="shared" si="22"/>
        <v>0.22512104839849897</v>
      </c>
      <c r="K136" s="19">
        <f t="shared" si="23"/>
        <v>0.007869015086721413</v>
      </c>
      <c r="L136" s="19">
        <f t="shared" si="24"/>
        <v>0.7670099365147796</v>
      </c>
      <c r="M136" s="19">
        <f t="shared" si="25"/>
        <v>0</v>
      </c>
      <c r="N136" s="19">
        <f t="shared" si="26"/>
        <v>0</v>
      </c>
      <c r="O136" s="19">
        <f t="shared" si="27"/>
        <v>0</v>
      </c>
    </row>
    <row r="137" spans="1:15" ht="12.75">
      <c r="A137" s="47">
        <v>398004</v>
      </c>
      <c r="B137" s="47" t="s">
        <v>112</v>
      </c>
      <c r="C137" s="48">
        <v>70432</v>
      </c>
      <c r="D137" s="48">
        <v>0</v>
      </c>
      <c r="E137" s="48">
        <v>158732</v>
      </c>
      <c r="F137" s="48">
        <v>0</v>
      </c>
      <c r="G137" s="48">
        <v>0</v>
      </c>
      <c r="H137" s="48">
        <v>0</v>
      </c>
      <c r="I137" s="49">
        <f t="shared" si="21"/>
        <v>229164</v>
      </c>
      <c r="J137" s="50">
        <f t="shared" si="22"/>
        <v>0.3073432127210208</v>
      </c>
      <c r="K137" s="50">
        <f t="shared" si="23"/>
        <v>0</v>
      </c>
      <c r="L137" s="50">
        <f t="shared" si="24"/>
        <v>0.6926567872789793</v>
      </c>
      <c r="M137" s="50">
        <f t="shared" si="25"/>
        <v>0</v>
      </c>
      <c r="N137" s="50">
        <f t="shared" si="26"/>
        <v>0</v>
      </c>
      <c r="O137" s="50">
        <f t="shared" si="27"/>
        <v>0</v>
      </c>
    </row>
    <row r="138" spans="1:15" s="34" customFormat="1" ht="12.75">
      <c r="A138" s="13">
        <v>399001</v>
      </c>
      <c r="B138" s="35" t="s">
        <v>96</v>
      </c>
      <c r="C138" s="43">
        <v>198049</v>
      </c>
      <c r="D138" s="43">
        <v>1725</v>
      </c>
      <c r="E138" s="43">
        <v>37575</v>
      </c>
      <c r="F138" s="43">
        <v>0</v>
      </c>
      <c r="G138" s="43">
        <v>0</v>
      </c>
      <c r="H138" s="43">
        <v>0</v>
      </c>
      <c r="I138" s="32">
        <f t="shared" si="21"/>
        <v>237349</v>
      </c>
      <c r="J138" s="33">
        <f t="shared" si="22"/>
        <v>0.8344210424311879</v>
      </c>
      <c r="K138" s="33">
        <f t="shared" si="23"/>
        <v>0.007267778671913512</v>
      </c>
      <c r="L138" s="33">
        <f t="shared" si="24"/>
        <v>0.15831117889689866</v>
      </c>
      <c r="M138" s="33">
        <f t="shared" si="25"/>
        <v>0</v>
      </c>
      <c r="N138" s="33">
        <f t="shared" si="26"/>
        <v>0</v>
      </c>
      <c r="O138" s="33">
        <f t="shared" si="27"/>
        <v>0</v>
      </c>
    </row>
    <row r="139" spans="1:15" ht="12.75">
      <c r="A139" s="14">
        <v>399002</v>
      </c>
      <c r="B139" s="58" t="s">
        <v>109</v>
      </c>
      <c r="C139" s="45">
        <v>143515</v>
      </c>
      <c r="D139" s="45">
        <v>3519</v>
      </c>
      <c r="E139" s="45">
        <v>36375</v>
      </c>
      <c r="F139" s="45">
        <v>0</v>
      </c>
      <c r="G139" s="45">
        <v>0</v>
      </c>
      <c r="H139" s="45">
        <v>0</v>
      </c>
      <c r="I139" s="27">
        <f t="shared" si="21"/>
        <v>183409</v>
      </c>
      <c r="J139" s="28">
        <f t="shared" si="22"/>
        <v>0.7824861375395973</v>
      </c>
      <c r="K139" s="28">
        <f t="shared" si="23"/>
        <v>0.01918662661047168</v>
      </c>
      <c r="L139" s="28">
        <f t="shared" si="24"/>
        <v>0.19832723584993103</v>
      </c>
      <c r="M139" s="28">
        <f t="shared" si="25"/>
        <v>0</v>
      </c>
      <c r="N139" s="28">
        <f t="shared" si="26"/>
        <v>0</v>
      </c>
      <c r="O139" s="28">
        <f t="shared" si="27"/>
        <v>0</v>
      </c>
    </row>
    <row r="140" spans="1:15" ht="12.75">
      <c r="A140" s="11"/>
      <c r="B140" s="12" t="s">
        <v>124</v>
      </c>
      <c r="C140" s="29">
        <f aca="true" t="shared" si="28" ref="C140:I140">SUM(C92:C139)</f>
        <v>9339247</v>
      </c>
      <c r="D140" s="29">
        <f t="shared" si="28"/>
        <v>3314400</v>
      </c>
      <c r="E140" s="29">
        <f t="shared" si="28"/>
        <v>3174233</v>
      </c>
      <c r="F140" s="29">
        <f t="shared" si="28"/>
        <v>1325354</v>
      </c>
      <c r="G140" s="29">
        <f t="shared" si="28"/>
        <v>0</v>
      </c>
      <c r="H140" s="29">
        <f t="shared" si="28"/>
        <v>0</v>
      </c>
      <c r="I140" s="10">
        <f t="shared" si="28"/>
        <v>17153234</v>
      </c>
      <c r="J140" s="52">
        <f aca="true" t="shared" si="29" ref="J140:O140">C140/$I140</f>
        <v>0.5444598377192312</v>
      </c>
      <c r="K140" s="53">
        <f t="shared" si="29"/>
        <v>0.1932230388741855</v>
      </c>
      <c r="L140" s="54">
        <f t="shared" si="29"/>
        <v>0.18505157686299856</v>
      </c>
      <c r="M140" s="52">
        <f t="shared" si="29"/>
        <v>0.07726554654358472</v>
      </c>
      <c r="N140" s="53">
        <f t="shared" si="29"/>
        <v>0</v>
      </c>
      <c r="O140" s="54">
        <f t="shared" si="29"/>
        <v>0</v>
      </c>
    </row>
    <row r="141" spans="1:15" ht="12.75">
      <c r="A141" s="6"/>
      <c r="B141" s="7"/>
      <c r="C141" s="7"/>
      <c r="D141" s="7"/>
      <c r="E141" s="7"/>
      <c r="F141" s="7"/>
      <c r="G141" s="7"/>
      <c r="H141" s="7"/>
      <c r="I141" s="39"/>
      <c r="J141" s="8"/>
      <c r="K141" s="8"/>
      <c r="L141" s="8"/>
      <c r="M141" s="8"/>
      <c r="N141" s="8"/>
      <c r="O141" s="9"/>
    </row>
    <row r="142" spans="1:15" ht="13.5" thickBot="1">
      <c r="A142" s="15"/>
      <c r="B142" s="16" t="s">
        <v>97</v>
      </c>
      <c r="C142" s="17">
        <f aca="true" t="shared" si="30" ref="C142:I142">C140+C90+C77+C73</f>
        <v>300098230.18</v>
      </c>
      <c r="D142" s="17">
        <f t="shared" si="30"/>
        <v>106626058.74</v>
      </c>
      <c r="E142" s="17">
        <f t="shared" si="30"/>
        <v>93063417.29</v>
      </c>
      <c r="F142" s="17">
        <f t="shared" si="30"/>
        <v>200122461.58</v>
      </c>
      <c r="G142" s="17">
        <f t="shared" si="30"/>
        <v>297030</v>
      </c>
      <c r="H142" s="17">
        <f t="shared" si="30"/>
        <v>12700144</v>
      </c>
      <c r="I142" s="18">
        <f t="shared" si="30"/>
        <v>712907341.79</v>
      </c>
      <c r="J142" s="5">
        <f aca="true" t="shared" si="31" ref="J142:O142">C142/$I142</f>
        <v>0.42094983820267556</v>
      </c>
      <c r="K142" s="5">
        <f t="shared" si="31"/>
        <v>0.14956510122658923</v>
      </c>
      <c r="L142" s="5">
        <f t="shared" si="31"/>
        <v>0.13054069138400534</v>
      </c>
      <c r="M142" s="5">
        <f t="shared" si="31"/>
        <v>0.2807131444003978</v>
      </c>
      <c r="N142" s="5">
        <f t="shared" si="31"/>
        <v>0.0004166460107623575</v>
      </c>
      <c r="O142" s="5">
        <f t="shared" si="31"/>
        <v>0.017814578775569773</v>
      </c>
    </row>
    <row r="143" ht="13.5" thickTop="1"/>
    <row r="144" spans="3:13" ht="12.75" customHeight="1">
      <c r="C144" s="65" t="s">
        <v>151</v>
      </c>
      <c r="D144" s="65"/>
      <c r="E144" s="65"/>
      <c r="J144" s="65" t="s">
        <v>151</v>
      </c>
      <c r="K144" s="65"/>
      <c r="L144" s="65"/>
      <c r="M144" s="65"/>
    </row>
    <row r="145" spans="3:13" ht="12.75" customHeight="1">
      <c r="C145" s="64" t="s">
        <v>152</v>
      </c>
      <c r="D145" s="64"/>
      <c r="E145" s="64"/>
      <c r="J145" s="64" t="s">
        <v>152</v>
      </c>
      <c r="K145" s="64"/>
      <c r="L145" s="64"/>
      <c r="M145" s="64"/>
    </row>
  </sheetData>
  <sheetProtection/>
  <mergeCells count="7">
    <mergeCell ref="C1:I1"/>
    <mergeCell ref="J1:O1"/>
    <mergeCell ref="A1:B1"/>
    <mergeCell ref="C144:E144"/>
    <mergeCell ref="C145:E145"/>
    <mergeCell ref="J144:M144"/>
    <mergeCell ref="J145:M145"/>
  </mergeCells>
  <printOptions horizontalCentered="1"/>
  <pageMargins left="0.25" right="0.25" top="1" bottom="0.5" header="0.5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2011-02-16T19:06:14Z</cp:lastPrinted>
  <dcterms:created xsi:type="dcterms:W3CDTF">2003-11-24T19:14:29Z</dcterms:created>
  <dcterms:modified xsi:type="dcterms:W3CDTF">2011-02-25T13:57:27Z</dcterms:modified>
  <cp:category/>
  <cp:version/>
  <cp:contentType/>
  <cp:contentStatus/>
</cp:coreProperties>
</file>