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65491" windowWidth="9465" windowHeight="9525" tabRatio="599" activeTab="0"/>
  </bookViews>
  <sheets>
    <sheet name="Other Purchased Services - 500" sheetId="1" r:id="rId1"/>
  </sheets>
  <definedNames>
    <definedName name="_xlnm.Print_Area" localSheetId="0">'Other Purchased Services - 500'!$A$1:$AT$146</definedName>
    <definedName name="_xlnm.Print_Titles" localSheetId="0">'Other Purchased Services - 500'!$A:$C,'Other Purchased Services - 500'!$1:$3</definedName>
  </definedNames>
  <calcPr fullCalcOnLoad="1"/>
</workbook>
</file>

<file path=xl/sharedStrings.xml><?xml version="1.0" encoding="utf-8"?>
<sst xmlns="http://schemas.openxmlformats.org/spreadsheetml/2006/main" count="235" uniqueCount="185">
  <si>
    <t>LEA</t>
  </si>
  <si>
    <t>Payments in Lieu of Transportation</t>
  </si>
  <si>
    <t>Student Transportation Purchased from Other Sources</t>
  </si>
  <si>
    <t>Liability Insurance</t>
  </si>
  <si>
    <t>Property Insurance</t>
  </si>
  <si>
    <t>Fleet Insurance</t>
  </si>
  <si>
    <t>Errors &amp; Omissions Insurance</t>
  </si>
  <si>
    <t>Faithful Performance Bonds</t>
  </si>
  <si>
    <t>Other Insurance</t>
  </si>
  <si>
    <t>Telephone &amp; Postage</t>
  </si>
  <si>
    <t>Advertising</t>
  </si>
  <si>
    <t>Printing &amp; Binding</t>
  </si>
  <si>
    <t>Tuition to Other in State LEA's</t>
  </si>
  <si>
    <t>Other Tuition</t>
  </si>
  <si>
    <t>Mileage Allowance</t>
  </si>
  <si>
    <t>Travel Expense Reimbursement</t>
  </si>
  <si>
    <t>Operational Allowance</t>
  </si>
  <si>
    <t>Services Purchased Locally</t>
  </si>
  <si>
    <t>Services Purchased from Another LEA within the State</t>
  </si>
  <si>
    <t>Services Purchased from Another LEA outside the State</t>
  </si>
  <si>
    <t>DISTRICT</t>
  </si>
  <si>
    <t>Per Pupil</t>
  </si>
  <si>
    <t>Object Code 513</t>
  </si>
  <si>
    <t>Object Code 519</t>
  </si>
  <si>
    <t>Object Code 521</t>
  </si>
  <si>
    <t>Object Code 522</t>
  </si>
  <si>
    <t>Object Code 523</t>
  </si>
  <si>
    <t>Object Code 524</t>
  </si>
  <si>
    <t xml:space="preserve"> Object Code 525</t>
  </si>
  <si>
    <t>Object Code 529</t>
  </si>
  <si>
    <t>Object Code 530</t>
  </si>
  <si>
    <t>Object Code 540</t>
  </si>
  <si>
    <t>Object Code 550</t>
  </si>
  <si>
    <t>Object Code 561</t>
  </si>
  <si>
    <t>Object Code 569</t>
  </si>
  <si>
    <t>Object Code 570</t>
  </si>
  <si>
    <t>Object Code 582</t>
  </si>
  <si>
    <t>Object Code 581</t>
  </si>
  <si>
    <t>Object Code 583</t>
  </si>
  <si>
    <t>Object Code 591</t>
  </si>
  <si>
    <t>Object Code 592</t>
  </si>
  <si>
    <t>Object Code 593</t>
  </si>
  <si>
    <t>Food Service Management</t>
  </si>
  <si>
    <t>Total Other Purchased Services Expenditures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</si>
  <si>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</si>
  <si>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</si>
  <si>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</si>
  <si>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</si>
  <si>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</si>
  <si>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</si>
  <si>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</si>
  <si>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</si>
  <si>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</si>
  <si>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</si>
  <si>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</si>
  <si>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</si>
  <si>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</si>
  <si>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</si>
  <si>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</si>
  <si>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</si>
  <si>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</si>
  <si>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</si>
  <si>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</si>
  <si>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</si>
  <si>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</si>
  <si>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</si>
  <si>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</si>
  <si>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</si>
  <si>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</si>
  <si>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</si>
  <si>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</si>
  <si>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</si>
  <si>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</si>
  <si>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</si>
  <si>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</si>
  <si>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</si>
  <si>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</si>
  <si>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</si>
  <si>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</si>
  <si>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</si>
  <si>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</si>
  <si>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</si>
  <si>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</si>
  <si>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</si>
  <si>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</si>
  <si>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</si>
  <si>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</si>
  <si>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</si>
  <si>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</si>
  <si>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</si>
  <si>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</si>
  <si>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</si>
  <si>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</si>
  <si>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</si>
  <si>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</si>
  <si>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</si>
  <si>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</si>
  <si>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</si>
  <si>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</si>
  <si>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</si>
  <si>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</si>
  <si>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</si>
  <si>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</si>
  <si>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</si>
  <si>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</si>
  <si>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</si>
  <si>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</si>
  <si>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</si>
  <si>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</si>
  <si>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</si>
  <si>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</si>
  <si>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</si>
  <si>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</si>
  <si>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</si>
  <si>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</si>
  <si>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</si>
  <si>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</si>
  <si>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</si>
  <si>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</si>
  <si>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</si>
  <si>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</si>
  <si>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</si>
  <si>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</si>
  <si>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</si>
  <si>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</si>
  <si>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</si>
  <si>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</si>
  <si>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</si>
  <si>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>Other Purchased Services - 
Expenditures by Object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</si>
  <si>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</si>
  <si>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</si>
  <si>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</si>
  <si>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</si>
  <si>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</si>
  <si>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</si>
  <si>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</si>
  <si>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</si>
  <si>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</si>
  <si>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</si>
  <si>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Central Community School Board</t>
  </si>
  <si>
    <t>Children's Charter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</si>
  <si>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</si>
  <si>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</si>
  <si>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</si>
  <si>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</si>
  <si>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</si>
  <si>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</si>
  <si>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</si>
  <si>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</si>
  <si>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</si>
  <si>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</si>
  <si>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</si>
  <si>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KIPP Central City Primary</t>
  </si>
  <si>
    <t>Total Type 5 Charter Schools</t>
  </si>
  <si>
    <t>Oct.  2009 Elementary Secondary Membership</t>
  </si>
  <si>
    <t>2009-2010</t>
  </si>
  <si>
    <t>D'Arbonne Woods Charter School</t>
  </si>
  <si>
    <t>Madison Preparatory Academy</t>
  </si>
  <si>
    <t>Thurgood Marshall Early College High School</t>
  </si>
  <si>
    <t>Linear Leadership Academy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</si>
  <si>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</si>
  <si>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</si>
  <si>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</si>
  <si>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</si>
  <si>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</si>
  <si>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</si>
  <si>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Dalton Elementary School</t>
  </si>
  <si>
    <t>Lanier Elementary School</t>
  </si>
  <si>
    <t>Kenilworth Science &amp; Technology School</t>
  </si>
  <si>
    <t>Allen Parish School Board *</t>
  </si>
  <si>
    <t>Calcasieu Parish School Board *</t>
  </si>
  <si>
    <t>Cameron Parish School Board *</t>
  </si>
  <si>
    <t>Jefferson Parish School Board *</t>
  </si>
  <si>
    <t>Jefferson Davis Parish School Board *</t>
  </si>
  <si>
    <t>Orleans Parish School Board *</t>
  </si>
  <si>
    <t>Plaquemines Parish School Board *</t>
  </si>
  <si>
    <t>St. Bernard Parish School Board *</t>
  </si>
  <si>
    <t>St. Charles Parish School Board *</t>
  </si>
  <si>
    <t>St. Tammany Parish School Board *</t>
  </si>
  <si>
    <t>Terrebonne Parish School Board *</t>
  </si>
  <si>
    <t>Vermilion Parish School Board *</t>
  </si>
  <si>
    <t>City of Bogalusa School Board *</t>
  </si>
  <si>
    <t>Recovery School District (RSD OPERATED) **</t>
  </si>
  <si>
    <t>*  Includes one-time Hurricane Related expenditures</t>
  </si>
  <si>
    <t>** Excludes one-time Hurricane Related expenditures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</si>
</sst>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_);_(* \(#,##0\);_(* &quot;-&quot;??_);_(@_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urier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210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5" borderId="14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3" fillId="0" borderId="19" xfId="211" applyFont="1" applyFill="1" applyBorder="1" applyAlignment="1">
      <alignment horizontal="right" wrapText="1"/>
      <protection/>
    </xf>
    <xf numFmtId="0" fontId="3" fillId="0" borderId="20" xfId="211" applyFont="1" applyFill="1" applyBorder="1" applyAlignment="1">
      <alignment horizontal="left" wrapText="1"/>
      <protection/>
    </xf>
    <xf numFmtId="0" fontId="2" fillId="0" borderId="20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3" fillId="0" borderId="22" xfId="211" applyFont="1" applyFill="1" applyBorder="1" applyAlignment="1">
      <alignment horizontal="right" wrapText="1"/>
      <protection/>
    </xf>
    <xf numFmtId="0" fontId="3" fillId="0" borderId="11" xfId="211" applyFont="1" applyFill="1" applyBorder="1" applyAlignment="1">
      <alignment horizontal="right" wrapText="1"/>
      <protection/>
    </xf>
    <xf numFmtId="0" fontId="2" fillId="0" borderId="23" xfId="0" applyFont="1" applyBorder="1" applyAlignment="1">
      <alignment/>
    </xf>
    <xf numFmtId="0" fontId="5" fillId="0" borderId="24" xfId="0" applyFont="1" applyBorder="1" applyAlignment="1">
      <alignment horizontal="left"/>
    </xf>
    <xf numFmtId="164" fontId="5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164" fontId="5" fillId="0" borderId="27" xfId="0" applyNumberFormat="1" applyFont="1" applyBorder="1" applyAlignment="1">
      <alignment/>
    </xf>
    <xf numFmtId="0" fontId="2" fillId="35" borderId="26" xfId="0" applyFont="1" applyFill="1" applyBorder="1" applyAlignment="1">
      <alignment/>
    </xf>
    <xf numFmtId="165" fontId="6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/>
    </xf>
    <xf numFmtId="164" fontId="3" fillId="0" borderId="11" xfId="211" applyNumberFormat="1" applyFont="1" applyFill="1" applyBorder="1" applyAlignment="1">
      <alignment horizontal="right" wrapText="1"/>
      <protection/>
    </xf>
    <xf numFmtId="0" fontId="3" fillId="0" borderId="22" xfId="211" applyFont="1" applyFill="1" applyBorder="1" applyAlignment="1">
      <alignment wrapText="1"/>
      <protection/>
    </xf>
    <xf numFmtId="164" fontId="3" fillId="0" borderId="22" xfId="211" applyNumberFormat="1" applyFont="1" applyFill="1" applyBorder="1" applyAlignment="1">
      <alignment horizontal="right" wrapText="1"/>
      <protection/>
    </xf>
    <xf numFmtId="165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vertical="center" wrapText="1"/>
    </xf>
    <xf numFmtId="164" fontId="5" fillId="0" borderId="11" xfId="0" applyNumberFormat="1" applyFont="1" applyBorder="1" applyAlignment="1">
      <alignment/>
    </xf>
    <xf numFmtId="164" fontId="3" fillId="0" borderId="13" xfId="211" applyNumberFormat="1" applyFont="1" applyFill="1" applyBorder="1" applyAlignment="1">
      <alignment horizontal="right" wrapText="1"/>
      <protection/>
    </xf>
    <xf numFmtId="0" fontId="2" fillId="35" borderId="28" xfId="0" applyFont="1" applyFill="1" applyBorder="1" applyAlignment="1">
      <alignment/>
    </xf>
    <xf numFmtId="164" fontId="5" fillId="0" borderId="29" xfId="0" applyNumberFormat="1" applyFont="1" applyBorder="1" applyAlignment="1">
      <alignment/>
    </xf>
    <xf numFmtId="3" fontId="5" fillId="34" borderId="19" xfId="0" applyNumberFormat="1" applyFont="1" applyFill="1" applyBorder="1" applyAlignment="1">
      <alignment/>
    </xf>
    <xf numFmtId="0" fontId="3" fillId="0" borderId="13" xfId="211" applyFont="1" applyFill="1" applyBorder="1" applyAlignment="1">
      <alignment wrapText="1"/>
      <protection/>
    </xf>
    <xf numFmtId="0" fontId="3" fillId="0" borderId="11" xfId="211" applyFont="1" applyFill="1" applyBorder="1" applyAlignment="1">
      <alignment horizontal="left" wrapText="1"/>
      <protection/>
    </xf>
    <xf numFmtId="164" fontId="5" fillId="0" borderId="30" xfId="0" applyNumberFormat="1" applyFont="1" applyBorder="1" applyAlignment="1">
      <alignment/>
    </xf>
    <xf numFmtId="164" fontId="3" fillId="36" borderId="31" xfId="211" applyNumberFormat="1" applyFont="1" applyFill="1" applyBorder="1" applyAlignment="1">
      <alignment horizontal="right" wrapText="1"/>
      <protection/>
    </xf>
    <xf numFmtId="164" fontId="3" fillId="36" borderId="32" xfId="211" applyNumberFormat="1" applyFont="1" applyFill="1" applyBorder="1" applyAlignment="1">
      <alignment horizontal="right" wrapText="1"/>
      <protection/>
    </xf>
    <xf numFmtId="164" fontId="3" fillId="36" borderId="15" xfId="211" applyNumberFormat="1" applyFont="1" applyFill="1" applyBorder="1" applyAlignment="1">
      <alignment horizontal="right" wrapText="1"/>
      <protection/>
    </xf>
    <xf numFmtId="164" fontId="4" fillId="33" borderId="31" xfId="0" applyNumberFormat="1" applyFont="1" applyFill="1" applyBorder="1" applyAlignment="1">
      <alignment/>
    </xf>
    <xf numFmtId="164" fontId="4" fillId="33" borderId="18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33" borderId="33" xfId="0" applyNumberFormat="1" applyFont="1" applyFill="1" applyBorder="1" applyAlignment="1">
      <alignment/>
    </xf>
    <xf numFmtId="3" fontId="3" fillId="30" borderId="11" xfId="211" applyNumberFormat="1" applyFont="1" applyFill="1" applyBorder="1" applyAlignment="1">
      <alignment horizontal="right" wrapText="1"/>
      <protection/>
    </xf>
    <xf numFmtId="3" fontId="3" fillId="30" borderId="22" xfId="211" applyNumberFormat="1" applyFont="1" applyFill="1" applyBorder="1" applyAlignment="1">
      <alignment horizontal="right" wrapText="1"/>
      <protection/>
    </xf>
    <xf numFmtId="164" fontId="3" fillId="36" borderId="18" xfId="211" applyNumberFormat="1" applyFont="1" applyFill="1" applyBorder="1" applyAlignment="1">
      <alignment horizontal="right" wrapText="1"/>
      <protection/>
    </xf>
    <xf numFmtId="0" fontId="3" fillId="0" borderId="10" xfId="211" applyFont="1" applyFill="1" applyBorder="1" applyAlignment="1">
      <alignment wrapText="1"/>
      <protection/>
    </xf>
    <xf numFmtId="3" fontId="3" fillId="30" borderId="10" xfId="211" applyNumberFormat="1" applyFont="1" applyFill="1" applyBorder="1" applyAlignment="1">
      <alignment horizontal="right" wrapText="1"/>
      <protection/>
    </xf>
    <xf numFmtId="0" fontId="3" fillId="0" borderId="11" xfId="211" applyFont="1" applyFill="1" applyBorder="1" applyAlignment="1">
      <alignment wrapText="1"/>
      <protection/>
    </xf>
    <xf numFmtId="164" fontId="3" fillId="0" borderId="10" xfId="211" applyNumberFormat="1" applyFont="1" applyFill="1" applyBorder="1" applyAlignment="1">
      <alignment horizontal="right" wrapText="1"/>
      <protection/>
    </xf>
    <xf numFmtId="0" fontId="2" fillId="0" borderId="0" xfId="0" applyFont="1" applyAlignment="1">
      <alignment wrapText="1"/>
    </xf>
    <xf numFmtId="0" fontId="3" fillId="0" borderId="34" xfId="211" applyFont="1" applyFill="1" applyBorder="1" applyAlignment="1">
      <alignment wrapText="1"/>
      <protection/>
    </xf>
    <xf numFmtId="0" fontId="3" fillId="0" borderId="35" xfId="211" applyFont="1" applyFill="1" applyBorder="1" applyAlignment="1">
      <alignment wrapText="1"/>
      <protection/>
    </xf>
    <xf numFmtId="0" fontId="3" fillId="0" borderId="12" xfId="211" applyFont="1" applyFill="1" applyBorder="1" applyAlignment="1">
      <alignment horizontal="left" wrapText="1"/>
      <protection/>
    </xf>
    <xf numFmtId="38" fontId="2" fillId="0" borderId="0" xfId="133" applyNumberFormat="1" applyFont="1" applyFill="1" applyAlignment="1">
      <alignment horizontal="left" vertical="top" wrapText="1"/>
      <protection/>
    </xf>
    <xf numFmtId="38" fontId="2" fillId="0" borderId="0" xfId="133" applyNumberFormat="1" applyFont="1" applyFill="1" applyAlignment="1">
      <alignment horizontal="left" vertical="center" wrapText="1"/>
      <protection/>
    </xf>
    <xf numFmtId="165" fontId="6" fillId="0" borderId="0" xfId="0" applyNumberFormat="1" applyFont="1" applyBorder="1" applyAlignment="1">
      <alignment horizontal="center" vertical="center" wrapText="1"/>
    </xf>
    <xf numFmtId="165" fontId="6" fillId="0" borderId="36" xfId="0" applyNumberFormat="1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</cellXfs>
  <cellStyles count="2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00" xfId="60"/>
    <cellStyle name="Normal 101" xfId="61"/>
    <cellStyle name="Normal 102" xfId="62"/>
    <cellStyle name="Normal 103" xfId="63"/>
    <cellStyle name="Normal 104" xfId="64"/>
    <cellStyle name="Normal 105" xfId="65"/>
    <cellStyle name="Normal 106" xfId="66"/>
    <cellStyle name="Normal 107" xfId="67"/>
    <cellStyle name="Normal 108" xfId="68"/>
    <cellStyle name="Normal 109" xfId="69"/>
    <cellStyle name="Normal 11" xfId="70"/>
    <cellStyle name="Normal 110" xfId="71"/>
    <cellStyle name="Normal 111" xfId="72"/>
    <cellStyle name="Normal 112" xfId="73"/>
    <cellStyle name="Normal 113" xfId="74"/>
    <cellStyle name="Normal 114" xfId="75"/>
    <cellStyle name="Normal 115" xfId="76"/>
    <cellStyle name="Normal 116" xfId="77"/>
    <cellStyle name="Normal 117" xfId="78"/>
    <cellStyle name="Normal 118" xfId="79"/>
    <cellStyle name="Normal 119" xfId="80"/>
    <cellStyle name="Normal 12" xfId="81"/>
    <cellStyle name="Normal 120" xfId="82"/>
    <cellStyle name="Normal 121" xfId="83"/>
    <cellStyle name="Normal 122" xfId="84"/>
    <cellStyle name="Normal 123" xfId="85"/>
    <cellStyle name="Normal 124" xfId="86"/>
    <cellStyle name="Normal 125" xfId="87"/>
    <cellStyle name="Normal 126" xfId="88"/>
    <cellStyle name="Normal 127" xfId="89"/>
    <cellStyle name="Normal 128" xfId="90"/>
    <cellStyle name="Normal 129" xfId="91"/>
    <cellStyle name="Normal 13" xfId="92"/>
    <cellStyle name="Normal 130" xfId="93"/>
    <cellStyle name="Normal 131" xfId="94"/>
    <cellStyle name="Normal 132" xfId="95"/>
    <cellStyle name="Normal 133" xfId="96"/>
    <cellStyle name="Normal 134" xfId="97"/>
    <cellStyle name="Normal 135" xfId="98"/>
    <cellStyle name="Normal 14" xfId="99"/>
    <cellStyle name="Normal 15" xfId="100"/>
    <cellStyle name="Normal 16" xfId="101"/>
    <cellStyle name="Normal 16 2" xfId="102"/>
    <cellStyle name="Normal 17" xfId="103"/>
    <cellStyle name="Normal 18" xfId="104"/>
    <cellStyle name="Normal 19" xfId="105"/>
    <cellStyle name="Normal 19 2" xfId="106"/>
    <cellStyle name="Normal 2" xfId="107"/>
    <cellStyle name="Normal 2 2" xfId="108"/>
    <cellStyle name="Normal 2 2 2" xfId="109"/>
    <cellStyle name="Normal 2 3" xfId="110"/>
    <cellStyle name="Normal 2 4" xfId="111"/>
    <cellStyle name="Normal 20" xfId="112"/>
    <cellStyle name="Normal 21" xfId="113"/>
    <cellStyle name="Normal 22" xfId="114"/>
    <cellStyle name="Normal 23" xfId="115"/>
    <cellStyle name="Normal 24" xfId="116"/>
    <cellStyle name="Normal 25" xfId="117"/>
    <cellStyle name="Normal 26" xfId="118"/>
    <cellStyle name="Normal 27" xfId="119"/>
    <cellStyle name="Normal 28" xfId="120"/>
    <cellStyle name="Normal 29" xfId="121"/>
    <cellStyle name="Normal 3" xfId="122"/>
    <cellStyle name="Normal 3 2" xfId="123"/>
    <cellStyle name="Normal 30" xfId="124"/>
    <cellStyle name="Normal 31" xfId="125"/>
    <cellStyle name="Normal 32" xfId="126"/>
    <cellStyle name="Normal 33" xfId="127"/>
    <cellStyle name="Normal 34" xfId="128"/>
    <cellStyle name="Normal 35" xfId="129"/>
    <cellStyle name="Normal 36" xfId="130"/>
    <cellStyle name="Normal 37" xfId="131"/>
    <cellStyle name="Normal 38" xfId="132"/>
    <cellStyle name="Normal 38 2" xfId="133"/>
    <cellStyle name="Normal 39" xfId="134"/>
    <cellStyle name="Normal 39 2" xfId="135"/>
    <cellStyle name="Normal 4" xfId="136"/>
    <cellStyle name="Normal 4 2" xfId="137"/>
    <cellStyle name="Normal 4 3" xfId="138"/>
    <cellStyle name="Normal 4 4" xfId="139"/>
    <cellStyle name="Normal 4 5" xfId="140"/>
    <cellStyle name="Normal 4 6" xfId="141"/>
    <cellStyle name="Normal 40" xfId="142"/>
    <cellStyle name="Normal 41" xfId="143"/>
    <cellStyle name="Normal 42" xfId="144"/>
    <cellStyle name="Normal 43" xfId="145"/>
    <cellStyle name="Normal 44" xfId="146"/>
    <cellStyle name="Normal 45" xfId="147"/>
    <cellStyle name="Normal 46" xfId="148"/>
    <cellStyle name="Normal 46 2" xfId="149"/>
    <cellStyle name="Normal 46 3" xfId="150"/>
    <cellStyle name="Normal 47" xfId="151"/>
    <cellStyle name="Normal 47 2" xfId="152"/>
    <cellStyle name="Normal 48" xfId="153"/>
    <cellStyle name="Normal 49" xfId="154"/>
    <cellStyle name="Normal 5" xfId="155"/>
    <cellStyle name="Normal 50" xfId="156"/>
    <cellStyle name="Normal 51" xfId="157"/>
    <cellStyle name="Normal 52" xfId="158"/>
    <cellStyle name="Normal 53" xfId="159"/>
    <cellStyle name="Normal 54" xfId="160"/>
    <cellStyle name="Normal 55" xfId="161"/>
    <cellStyle name="Normal 56" xfId="162"/>
    <cellStyle name="Normal 57" xfId="163"/>
    <cellStyle name="Normal 58" xfId="164"/>
    <cellStyle name="Normal 59" xfId="165"/>
    <cellStyle name="Normal 6" xfId="166"/>
    <cellStyle name="Normal 60" xfId="167"/>
    <cellStyle name="Normal 61" xfId="168"/>
    <cellStyle name="Normal 62" xfId="169"/>
    <cellStyle name="Normal 63" xfId="170"/>
    <cellStyle name="Normal 64" xfId="171"/>
    <cellStyle name="Normal 65" xfId="172"/>
    <cellStyle name="Normal 66" xfId="173"/>
    <cellStyle name="Normal 67" xfId="174"/>
    <cellStyle name="Normal 68" xfId="175"/>
    <cellStyle name="Normal 69" xfId="176"/>
    <cellStyle name="Normal 7" xfId="177"/>
    <cellStyle name="Normal 70" xfId="178"/>
    <cellStyle name="Normal 71" xfId="179"/>
    <cellStyle name="Normal 72" xfId="180"/>
    <cellStyle name="Normal 73" xfId="181"/>
    <cellStyle name="Normal 74" xfId="182"/>
    <cellStyle name="Normal 75" xfId="183"/>
    <cellStyle name="Normal 76" xfId="184"/>
    <cellStyle name="Normal 77" xfId="185"/>
    <cellStyle name="Normal 78" xfId="186"/>
    <cellStyle name="Normal 79" xfId="187"/>
    <cellStyle name="Normal 8" xfId="188"/>
    <cellStyle name="Normal 80" xfId="189"/>
    <cellStyle name="Normal 81" xfId="190"/>
    <cellStyle name="Normal 82" xfId="191"/>
    <cellStyle name="Normal 83" xfId="192"/>
    <cellStyle name="Normal 84" xfId="193"/>
    <cellStyle name="Normal 85" xfId="194"/>
    <cellStyle name="Normal 86" xfId="195"/>
    <cellStyle name="Normal 87" xfId="196"/>
    <cellStyle name="Normal 88" xfId="197"/>
    <cellStyle name="Normal 89" xfId="198"/>
    <cellStyle name="Normal 9" xfId="199"/>
    <cellStyle name="Normal 90" xfId="200"/>
    <cellStyle name="Normal 91" xfId="201"/>
    <cellStyle name="Normal 92" xfId="202"/>
    <cellStyle name="Normal 93" xfId="203"/>
    <cellStyle name="Normal 94" xfId="204"/>
    <cellStyle name="Normal 95" xfId="205"/>
    <cellStyle name="Normal 96" xfId="206"/>
    <cellStyle name="Normal 97" xfId="207"/>
    <cellStyle name="Normal 98" xfId="208"/>
    <cellStyle name="Normal 99" xfId="209"/>
    <cellStyle name="Normal_800" xfId="210"/>
    <cellStyle name="Normal_Sheet1" xfId="211"/>
    <cellStyle name="Note" xfId="212"/>
    <cellStyle name="Output" xfId="213"/>
    <cellStyle name="Percent" xfId="214"/>
    <cellStyle name="Title" xfId="215"/>
    <cellStyle name="Total" xfId="216"/>
    <cellStyle name="Warning Text" xfId="2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6"/>
  <sheetViews>
    <sheetView tabSelected="1" view="pageBreakPreview" zoomScale="60" zoomScaleNormal="6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/>
  <cols>
    <col min="1" max="1" width="9.8515625" style="1" customWidth="1"/>
    <col min="2" max="2" width="47.28125" style="1" customWidth="1"/>
    <col min="3" max="3" width="15.140625" style="1" bestFit="1" customWidth="1"/>
    <col min="4" max="4" width="19.8515625" style="1" bestFit="1" customWidth="1"/>
    <col min="5" max="5" width="7.7109375" style="1" bestFit="1" customWidth="1"/>
    <col min="6" max="6" width="19.00390625" style="1" bestFit="1" customWidth="1"/>
    <col min="7" max="7" width="7.7109375" style="1" bestFit="1" customWidth="1"/>
    <col min="8" max="8" width="16.140625" style="1" bestFit="1" customWidth="1"/>
    <col min="9" max="9" width="7.7109375" style="1" bestFit="1" customWidth="1"/>
    <col min="10" max="10" width="16.57421875" style="1" bestFit="1" customWidth="1"/>
    <col min="11" max="11" width="7.7109375" style="1" bestFit="1" customWidth="1"/>
    <col min="12" max="12" width="18.421875" style="1" bestFit="1" customWidth="1"/>
    <col min="13" max="13" width="7.7109375" style="1" bestFit="1" customWidth="1"/>
    <col min="14" max="14" width="16.57421875" style="1" bestFit="1" customWidth="1"/>
    <col min="15" max="15" width="7.7109375" style="1" bestFit="1" customWidth="1"/>
    <col min="16" max="16" width="16.8515625" style="1" bestFit="1" customWidth="1"/>
    <col min="17" max="17" width="7.7109375" style="1" bestFit="1" customWidth="1"/>
    <col min="18" max="18" width="19.00390625" style="1" bestFit="1" customWidth="1"/>
    <col min="19" max="19" width="7.7109375" style="1" bestFit="1" customWidth="1"/>
    <col min="20" max="20" width="16.57421875" style="1" bestFit="1" customWidth="1"/>
    <col min="21" max="21" width="7.7109375" style="1" bestFit="1" customWidth="1"/>
    <col min="22" max="22" width="16.57421875" style="1" bestFit="1" customWidth="1"/>
    <col min="23" max="23" width="7.7109375" style="1" bestFit="1" customWidth="1"/>
    <col min="24" max="24" width="16.28125" style="1" bestFit="1" customWidth="1"/>
    <col min="25" max="25" width="7.7109375" style="1" bestFit="1" customWidth="1"/>
    <col min="26" max="26" width="19.7109375" style="1" bestFit="1" customWidth="1"/>
    <col min="27" max="27" width="7.7109375" style="1" bestFit="1" customWidth="1"/>
    <col min="28" max="28" width="16.57421875" style="1" bestFit="1" customWidth="1"/>
    <col min="29" max="29" width="7.7109375" style="1" bestFit="1" customWidth="1"/>
    <col min="30" max="30" width="16.57421875" style="1" bestFit="1" customWidth="1"/>
    <col min="31" max="31" width="7.7109375" style="1" bestFit="1" customWidth="1"/>
    <col min="32" max="32" width="16.140625" style="1" bestFit="1" customWidth="1"/>
    <col min="33" max="33" width="7.7109375" style="1" bestFit="1" customWidth="1"/>
    <col min="34" max="34" width="18.421875" style="1" bestFit="1" customWidth="1"/>
    <col min="35" max="35" width="7.7109375" style="1" bestFit="1" customWidth="1"/>
    <col min="36" max="36" width="16.57421875" style="1" bestFit="1" customWidth="1"/>
    <col min="37" max="37" width="7.7109375" style="1" bestFit="1" customWidth="1"/>
    <col min="38" max="38" width="16.140625" style="1" bestFit="1" customWidth="1"/>
    <col min="39" max="39" width="7.8515625" style="1" bestFit="1" customWidth="1"/>
    <col min="40" max="40" width="19.140625" style="1" bestFit="1" customWidth="1"/>
    <col min="41" max="41" width="7.8515625" style="1" bestFit="1" customWidth="1"/>
    <col min="42" max="42" width="19.00390625" style="1" bestFit="1" customWidth="1"/>
    <col min="43" max="43" width="11.8515625" style="1" bestFit="1" customWidth="1"/>
    <col min="44" max="44" width="24.140625" style="1" customWidth="1"/>
    <col min="45" max="45" width="13.57421875" style="1" customWidth="1"/>
    <col min="46" max="16384" width="9.140625" style="1" customWidth="1"/>
  </cols>
  <sheetData>
    <row r="1" spans="1:47" s="28" customFormat="1" ht="96.75" customHeight="1">
      <c r="A1" s="63" t="s">
        <v>155</v>
      </c>
      <c r="B1" s="63"/>
      <c r="C1" s="33"/>
      <c r="D1" s="63" t="s">
        <v>128</v>
      </c>
      <c r="E1" s="63"/>
      <c r="F1" s="63"/>
      <c r="G1" s="63"/>
      <c r="H1" s="63" t="s">
        <v>128</v>
      </c>
      <c r="I1" s="63"/>
      <c r="J1" s="63"/>
      <c r="K1" s="63"/>
      <c r="L1" s="63" t="s">
        <v>128</v>
      </c>
      <c r="M1" s="63"/>
      <c r="N1" s="63"/>
      <c r="O1" s="63"/>
      <c r="P1" s="63" t="s">
        <v>128</v>
      </c>
      <c r="Q1" s="63"/>
      <c r="R1" s="63"/>
      <c r="S1" s="63"/>
      <c r="T1" s="63" t="s">
        <v>128</v>
      </c>
      <c r="U1" s="63"/>
      <c r="V1" s="63"/>
      <c r="W1" s="63"/>
      <c r="X1" s="63" t="s">
        <v>128</v>
      </c>
      <c r="Y1" s="63"/>
      <c r="Z1" s="63"/>
      <c r="AA1" s="63"/>
      <c r="AB1" s="63" t="s">
        <v>128</v>
      </c>
      <c r="AC1" s="63"/>
      <c r="AD1" s="63"/>
      <c r="AE1" s="63"/>
      <c r="AF1" s="63" t="s">
        <v>128</v>
      </c>
      <c r="AG1" s="63"/>
      <c r="AH1" s="63"/>
      <c r="AI1" s="63"/>
      <c r="AJ1" s="63" t="s">
        <v>128</v>
      </c>
      <c r="AK1" s="63"/>
      <c r="AL1" s="63"/>
      <c r="AM1" s="63"/>
      <c r="AN1" s="63" t="s">
        <v>128</v>
      </c>
      <c r="AO1" s="63"/>
      <c r="AP1" s="63"/>
      <c r="AQ1" s="63"/>
      <c r="AR1" s="63" t="s">
        <v>128</v>
      </c>
      <c r="AS1" s="63"/>
      <c r="AT1" s="63"/>
      <c r="AU1" s="34"/>
    </row>
    <row r="2" spans="1:45" ht="38.25" customHeight="1">
      <c r="A2" s="64"/>
      <c r="B2" s="64"/>
      <c r="C2" s="67" t="s">
        <v>154</v>
      </c>
      <c r="D2" s="7" t="s">
        <v>1</v>
      </c>
      <c r="E2" s="4"/>
      <c r="F2" s="7" t="s">
        <v>2</v>
      </c>
      <c r="G2" s="6"/>
      <c r="H2" s="9" t="s">
        <v>3</v>
      </c>
      <c r="I2" s="6"/>
      <c r="J2" s="9" t="s">
        <v>4</v>
      </c>
      <c r="K2" s="4"/>
      <c r="L2" s="9" t="s">
        <v>5</v>
      </c>
      <c r="M2" s="4"/>
      <c r="N2" s="7" t="s">
        <v>6</v>
      </c>
      <c r="O2" s="6"/>
      <c r="P2" s="9" t="s">
        <v>7</v>
      </c>
      <c r="Q2" s="6"/>
      <c r="R2" s="9" t="s">
        <v>8</v>
      </c>
      <c r="S2" s="4"/>
      <c r="T2" s="9" t="s">
        <v>9</v>
      </c>
      <c r="U2" s="4"/>
      <c r="V2" s="9" t="s">
        <v>10</v>
      </c>
      <c r="W2" s="6"/>
      <c r="X2" s="9" t="s">
        <v>11</v>
      </c>
      <c r="Y2" s="10"/>
      <c r="Z2" s="9" t="s">
        <v>12</v>
      </c>
      <c r="AA2" s="4"/>
      <c r="AB2" s="9" t="s">
        <v>13</v>
      </c>
      <c r="AC2" s="4"/>
      <c r="AD2" s="9" t="s">
        <v>42</v>
      </c>
      <c r="AE2" s="6"/>
      <c r="AF2" s="9" t="s">
        <v>14</v>
      </c>
      <c r="AG2" s="6"/>
      <c r="AH2" s="9" t="s">
        <v>15</v>
      </c>
      <c r="AI2" s="4"/>
      <c r="AJ2" s="9" t="s">
        <v>16</v>
      </c>
      <c r="AK2" s="4"/>
      <c r="AL2" s="9" t="s">
        <v>17</v>
      </c>
      <c r="AM2" s="6"/>
      <c r="AN2" s="9" t="s">
        <v>18</v>
      </c>
      <c r="AO2" s="4"/>
      <c r="AP2" s="9" t="s">
        <v>19</v>
      </c>
      <c r="AQ2" s="10"/>
      <c r="AR2" s="65" t="s">
        <v>43</v>
      </c>
      <c r="AS2" s="6"/>
    </row>
    <row r="3" spans="1:45" ht="44.25" customHeight="1">
      <c r="A3" s="2" t="s">
        <v>0</v>
      </c>
      <c r="B3" s="2" t="s">
        <v>20</v>
      </c>
      <c r="C3" s="68"/>
      <c r="D3" s="3" t="s">
        <v>22</v>
      </c>
      <c r="E3" s="5" t="s">
        <v>21</v>
      </c>
      <c r="F3" s="3" t="s">
        <v>23</v>
      </c>
      <c r="G3" s="5" t="s">
        <v>21</v>
      </c>
      <c r="H3" s="3" t="s">
        <v>24</v>
      </c>
      <c r="I3" s="5" t="s">
        <v>21</v>
      </c>
      <c r="J3" s="3" t="s">
        <v>25</v>
      </c>
      <c r="K3" s="5" t="s">
        <v>21</v>
      </c>
      <c r="L3" s="3" t="s">
        <v>26</v>
      </c>
      <c r="M3" s="5" t="s">
        <v>21</v>
      </c>
      <c r="N3" s="3" t="s">
        <v>27</v>
      </c>
      <c r="O3" s="5" t="s">
        <v>21</v>
      </c>
      <c r="P3" s="3" t="s">
        <v>28</v>
      </c>
      <c r="Q3" s="5" t="s">
        <v>21</v>
      </c>
      <c r="R3" s="3" t="s">
        <v>29</v>
      </c>
      <c r="S3" s="5" t="s">
        <v>21</v>
      </c>
      <c r="T3" s="3" t="s">
        <v>30</v>
      </c>
      <c r="U3" s="5" t="s">
        <v>21</v>
      </c>
      <c r="V3" s="3" t="s">
        <v>31</v>
      </c>
      <c r="W3" s="5" t="s">
        <v>21</v>
      </c>
      <c r="X3" s="3" t="s">
        <v>32</v>
      </c>
      <c r="Y3" s="5" t="s">
        <v>21</v>
      </c>
      <c r="Z3" s="3" t="s">
        <v>33</v>
      </c>
      <c r="AA3" s="5" t="s">
        <v>21</v>
      </c>
      <c r="AB3" s="3" t="s">
        <v>34</v>
      </c>
      <c r="AC3" s="5" t="s">
        <v>21</v>
      </c>
      <c r="AD3" s="3" t="s">
        <v>35</v>
      </c>
      <c r="AE3" s="5" t="s">
        <v>21</v>
      </c>
      <c r="AF3" s="3" t="s">
        <v>37</v>
      </c>
      <c r="AG3" s="5" t="s">
        <v>21</v>
      </c>
      <c r="AH3" s="3" t="s">
        <v>36</v>
      </c>
      <c r="AI3" s="5" t="s">
        <v>21</v>
      </c>
      <c r="AJ3" s="3" t="s">
        <v>38</v>
      </c>
      <c r="AK3" s="5" t="s">
        <v>21</v>
      </c>
      <c r="AL3" s="3" t="s">
        <v>39</v>
      </c>
      <c r="AM3" s="5" t="s">
        <v>21</v>
      </c>
      <c r="AN3" s="3" t="s">
        <v>40</v>
      </c>
      <c r="AO3" s="5" t="s">
        <v>21</v>
      </c>
      <c r="AP3" s="3" t="s">
        <v>41</v>
      </c>
      <c r="AQ3" s="5" t="s">
        <v>21</v>
      </c>
      <c r="AR3" s="66"/>
      <c r="AS3" s="5" t="s">
        <v>21</v>
      </c>
    </row>
    <row r="4" spans="1:45" ht="12.75">
      <c r="A4" s="40">
        <v>1</v>
      </c>
      <c r="B4" s="59" t="s">
        <v>44</v>
      </c>
      <c r="C4" s="51">
        <v>9424</v>
      </c>
      <c r="D4" s="36">
        <v>771</v>
      </c>
      <c r="E4" s="36">
        <f>D4/$C4</f>
        <v>0.08181239388794567</v>
      </c>
      <c r="F4" s="36">
        <v>50</v>
      </c>
      <c r="G4" s="36">
        <f>F4/$C4</f>
        <v>0.005305602716468591</v>
      </c>
      <c r="H4" s="36">
        <v>228472</v>
      </c>
      <c r="I4" s="36">
        <f>H4/$C4</f>
        <v>24.243633276740237</v>
      </c>
      <c r="J4" s="36">
        <v>437924</v>
      </c>
      <c r="K4" s="36">
        <f>J4/$C4</f>
        <v>46.46901528013582</v>
      </c>
      <c r="L4" s="36">
        <v>191215</v>
      </c>
      <c r="M4" s="36">
        <f>L4/$C4</f>
        <v>20.29021646859083</v>
      </c>
      <c r="N4" s="36">
        <v>0</v>
      </c>
      <c r="O4" s="36">
        <f>N4/$C4</f>
        <v>0</v>
      </c>
      <c r="P4" s="36">
        <v>0</v>
      </c>
      <c r="Q4" s="36">
        <f>P4/$C4</f>
        <v>0</v>
      </c>
      <c r="R4" s="36">
        <v>0</v>
      </c>
      <c r="S4" s="36">
        <f>R4/$C4</f>
        <v>0</v>
      </c>
      <c r="T4" s="36">
        <v>244141</v>
      </c>
      <c r="U4" s="36">
        <f>T4/$C4</f>
        <v>25.906303056027166</v>
      </c>
      <c r="V4" s="36">
        <v>15599</v>
      </c>
      <c r="W4" s="36">
        <f aca="true" t="shared" si="0" ref="W4:W35">V4/$C4</f>
        <v>1.655241935483871</v>
      </c>
      <c r="X4" s="36">
        <v>2398</v>
      </c>
      <c r="Y4" s="36">
        <f aca="true" t="shared" si="1" ref="Y4:Y35">X4/$C4</f>
        <v>0.2544567062818336</v>
      </c>
      <c r="Z4" s="36">
        <v>215769</v>
      </c>
      <c r="AA4" s="36">
        <f>Z4/$C4</f>
        <v>22.89569185059423</v>
      </c>
      <c r="AB4" s="36">
        <v>0</v>
      </c>
      <c r="AC4" s="36">
        <f>AB4/$C4</f>
        <v>0</v>
      </c>
      <c r="AD4" s="36">
        <v>178990</v>
      </c>
      <c r="AE4" s="36">
        <f>AD4/$C4</f>
        <v>18.992996604414262</v>
      </c>
      <c r="AF4" s="36">
        <v>16536</v>
      </c>
      <c r="AG4" s="36">
        <f>AF4/$C4</f>
        <v>1.7546689303904923</v>
      </c>
      <c r="AH4" s="36">
        <v>330661</v>
      </c>
      <c r="AI4" s="36">
        <f aca="true" t="shared" si="2" ref="AI4:AI35">AH4/$C4</f>
        <v>35.08711799660441</v>
      </c>
      <c r="AJ4" s="36">
        <v>602885</v>
      </c>
      <c r="AK4" s="36">
        <f aca="true" t="shared" si="3" ref="AK4:AK35">AJ4/$C4</f>
        <v>63.973365874363324</v>
      </c>
      <c r="AL4" s="36">
        <v>0</v>
      </c>
      <c r="AM4" s="36">
        <f aca="true" t="shared" si="4" ref="AM4:AM35">AL4/$C4</f>
        <v>0</v>
      </c>
      <c r="AN4" s="36">
        <v>0</v>
      </c>
      <c r="AO4" s="36">
        <f aca="true" t="shared" si="5" ref="AO4:AO35">AN4/$C4</f>
        <v>0</v>
      </c>
      <c r="AP4" s="36">
        <v>0</v>
      </c>
      <c r="AQ4" s="36">
        <f>AP4/$C4</f>
        <v>0</v>
      </c>
      <c r="AR4" s="43">
        <f aca="true" t="shared" si="6" ref="AR4:AR35">D4+F4+H4+J4+L4+N4+P4+R4+T4+V4+X4+Z4+AB4+AD4+AF4+AH4+AJ4+AL4+AN4+AP4</f>
        <v>2465411</v>
      </c>
      <c r="AS4" s="36">
        <f>AR4/$C4</f>
        <v>261.6098259762309</v>
      </c>
    </row>
    <row r="5" spans="1:45" ht="12.75">
      <c r="A5" s="20">
        <v>2</v>
      </c>
      <c r="B5" s="58" t="s">
        <v>169</v>
      </c>
      <c r="C5" s="51">
        <v>4207</v>
      </c>
      <c r="D5" s="32">
        <v>17796</v>
      </c>
      <c r="E5" s="32">
        <f aca="true" t="shared" si="7" ref="E5:E70">D5/$C5</f>
        <v>4.230092702638459</v>
      </c>
      <c r="F5" s="32">
        <v>0</v>
      </c>
      <c r="G5" s="32">
        <f aca="true" t="shared" si="8" ref="G5:G70">F5/$C5</f>
        <v>0</v>
      </c>
      <c r="H5" s="32">
        <v>71298</v>
      </c>
      <c r="I5" s="32">
        <f aca="true" t="shared" si="9" ref="I5:I70">H5/$C5</f>
        <v>16.94746850487283</v>
      </c>
      <c r="J5" s="32">
        <v>125293</v>
      </c>
      <c r="K5" s="32">
        <f aca="true" t="shared" si="10" ref="K5:K70">J5/$C5</f>
        <v>29.782029950083196</v>
      </c>
      <c r="L5" s="32">
        <v>111154</v>
      </c>
      <c r="M5" s="32">
        <f aca="true" t="shared" si="11" ref="M5:M70">L5/$C5</f>
        <v>26.421202757309246</v>
      </c>
      <c r="N5" s="32">
        <v>21465</v>
      </c>
      <c r="O5" s="32">
        <f aca="true" t="shared" si="12" ref="O5:O70">N5/$C5</f>
        <v>5.102210601378655</v>
      </c>
      <c r="P5" s="32">
        <v>2856</v>
      </c>
      <c r="Q5" s="32">
        <f aca="true" t="shared" si="13" ref="Q5:Q70">P5/$C5</f>
        <v>0.6788685524126455</v>
      </c>
      <c r="R5" s="32">
        <v>0</v>
      </c>
      <c r="S5" s="32">
        <f aca="true" t="shared" si="14" ref="S5:U68">R5/$C5</f>
        <v>0</v>
      </c>
      <c r="T5" s="32">
        <v>187863</v>
      </c>
      <c r="U5" s="32">
        <f t="shared" si="14"/>
        <v>44.65486094604231</v>
      </c>
      <c r="V5" s="32">
        <v>970</v>
      </c>
      <c r="W5" s="32">
        <f t="shared" si="0"/>
        <v>0.23056810078440695</v>
      </c>
      <c r="X5" s="32">
        <v>0</v>
      </c>
      <c r="Y5" s="32">
        <f t="shared" si="1"/>
        <v>0</v>
      </c>
      <c r="Z5" s="32">
        <v>0</v>
      </c>
      <c r="AA5" s="32">
        <f aca="true" t="shared" si="15" ref="AA5:AA70">Z5/$C5</f>
        <v>0</v>
      </c>
      <c r="AB5" s="32">
        <v>0</v>
      </c>
      <c r="AC5" s="32">
        <f aca="true" t="shared" si="16" ref="AC5:AC70">AB5/$C5</f>
        <v>0</v>
      </c>
      <c r="AD5" s="32">
        <v>0</v>
      </c>
      <c r="AE5" s="32">
        <f aca="true" t="shared" si="17" ref="AE5:AG68">AD5/$C5</f>
        <v>0</v>
      </c>
      <c r="AF5" s="32">
        <v>0</v>
      </c>
      <c r="AG5" s="32">
        <f t="shared" si="17"/>
        <v>0</v>
      </c>
      <c r="AH5" s="32">
        <v>402960</v>
      </c>
      <c r="AI5" s="32">
        <f t="shared" si="2"/>
        <v>95.78321844544806</v>
      </c>
      <c r="AJ5" s="32">
        <v>0</v>
      </c>
      <c r="AK5" s="32">
        <f t="shared" si="3"/>
        <v>0</v>
      </c>
      <c r="AL5" s="32">
        <v>0</v>
      </c>
      <c r="AM5" s="32">
        <f t="shared" si="4"/>
        <v>0</v>
      </c>
      <c r="AN5" s="32">
        <v>0</v>
      </c>
      <c r="AO5" s="32">
        <f t="shared" si="5"/>
        <v>0</v>
      </c>
      <c r="AP5" s="32">
        <v>0</v>
      </c>
      <c r="AQ5" s="32">
        <f aca="true" t="shared" si="18" ref="AQ5:AQ70">AP5/$C5</f>
        <v>0</v>
      </c>
      <c r="AR5" s="44">
        <f t="shared" si="6"/>
        <v>941655</v>
      </c>
      <c r="AS5" s="32">
        <f aca="true" t="shared" si="19" ref="AS5:AS70">AR5/$C5</f>
        <v>223.8305205609698</v>
      </c>
    </row>
    <row r="6" spans="1:45" ht="12.75">
      <c r="A6" s="20">
        <v>3</v>
      </c>
      <c r="B6" s="58" t="s">
        <v>45</v>
      </c>
      <c r="C6" s="51">
        <v>19496</v>
      </c>
      <c r="D6" s="32">
        <v>0</v>
      </c>
      <c r="E6" s="32">
        <f t="shared" si="7"/>
        <v>0</v>
      </c>
      <c r="F6" s="32">
        <v>5937</v>
      </c>
      <c r="G6" s="32">
        <f t="shared" si="8"/>
        <v>0.304524004924087</v>
      </c>
      <c r="H6" s="32">
        <v>399087</v>
      </c>
      <c r="I6" s="32">
        <f t="shared" si="9"/>
        <v>20.4701990151826</v>
      </c>
      <c r="J6" s="32">
        <v>1594081</v>
      </c>
      <c r="K6" s="32">
        <f t="shared" si="10"/>
        <v>81.76451579811243</v>
      </c>
      <c r="L6" s="32">
        <v>503726</v>
      </c>
      <c r="M6" s="32">
        <f t="shared" si="11"/>
        <v>25.83740254411161</v>
      </c>
      <c r="N6" s="32">
        <v>22030</v>
      </c>
      <c r="O6" s="32">
        <f t="shared" si="12"/>
        <v>1.129975379565039</v>
      </c>
      <c r="P6" s="32">
        <v>1780</v>
      </c>
      <c r="Q6" s="32">
        <f t="shared" si="13"/>
        <v>0.0913007796471071</v>
      </c>
      <c r="R6" s="32">
        <v>0</v>
      </c>
      <c r="S6" s="32">
        <f t="shared" si="14"/>
        <v>0</v>
      </c>
      <c r="T6" s="32">
        <v>804780</v>
      </c>
      <c r="U6" s="32">
        <f t="shared" si="14"/>
        <v>41.279236766516206</v>
      </c>
      <c r="V6" s="32">
        <v>26802</v>
      </c>
      <c r="W6" s="32">
        <f t="shared" si="0"/>
        <v>1.3747435371358228</v>
      </c>
      <c r="X6" s="32">
        <v>44524</v>
      </c>
      <c r="Y6" s="32">
        <f t="shared" si="1"/>
        <v>2.2837505129257285</v>
      </c>
      <c r="Z6" s="32">
        <v>0</v>
      </c>
      <c r="AA6" s="32">
        <f t="shared" si="15"/>
        <v>0</v>
      </c>
      <c r="AB6" s="32">
        <v>225280</v>
      </c>
      <c r="AC6" s="32">
        <f t="shared" si="16"/>
        <v>11.555190808370948</v>
      </c>
      <c r="AD6" s="32">
        <v>0</v>
      </c>
      <c r="AE6" s="32">
        <f t="shared" si="17"/>
        <v>0</v>
      </c>
      <c r="AF6" s="32">
        <v>8432</v>
      </c>
      <c r="AG6" s="32">
        <f t="shared" si="17"/>
        <v>0.43249897414854327</v>
      </c>
      <c r="AH6" s="32">
        <v>1034899</v>
      </c>
      <c r="AI6" s="32">
        <f t="shared" si="2"/>
        <v>53.08263233483792</v>
      </c>
      <c r="AJ6" s="32">
        <v>9018</v>
      </c>
      <c r="AK6" s="32">
        <f t="shared" si="3"/>
        <v>0.462556421830119</v>
      </c>
      <c r="AL6" s="32">
        <v>0</v>
      </c>
      <c r="AM6" s="32">
        <f t="shared" si="4"/>
        <v>0</v>
      </c>
      <c r="AN6" s="32">
        <v>0</v>
      </c>
      <c r="AO6" s="32">
        <f t="shared" si="5"/>
        <v>0</v>
      </c>
      <c r="AP6" s="32">
        <v>0</v>
      </c>
      <c r="AQ6" s="32">
        <f t="shared" si="18"/>
        <v>0</v>
      </c>
      <c r="AR6" s="44">
        <f t="shared" si="6"/>
        <v>4680376</v>
      </c>
      <c r="AS6" s="32">
        <f t="shared" si="19"/>
        <v>240.06852687730816</v>
      </c>
    </row>
    <row r="7" spans="1:45" ht="12.75">
      <c r="A7" s="20">
        <v>4</v>
      </c>
      <c r="B7" s="58" t="s">
        <v>46</v>
      </c>
      <c r="C7" s="51">
        <v>4018</v>
      </c>
      <c r="D7" s="32">
        <v>0</v>
      </c>
      <c r="E7" s="32">
        <f t="shared" si="7"/>
        <v>0</v>
      </c>
      <c r="F7" s="32">
        <v>968</v>
      </c>
      <c r="G7" s="32">
        <f t="shared" si="8"/>
        <v>0.24091587854654056</v>
      </c>
      <c r="H7" s="32">
        <v>349603</v>
      </c>
      <c r="I7" s="32">
        <f t="shared" si="9"/>
        <v>87.00920856147337</v>
      </c>
      <c r="J7" s="32">
        <v>1208163</v>
      </c>
      <c r="K7" s="32">
        <f t="shared" si="10"/>
        <v>300.6876555500249</v>
      </c>
      <c r="L7" s="32">
        <v>3326</v>
      </c>
      <c r="M7" s="32">
        <f t="shared" si="11"/>
        <v>0.827775012444002</v>
      </c>
      <c r="N7" s="32">
        <v>0</v>
      </c>
      <c r="O7" s="32">
        <f t="shared" si="12"/>
        <v>0</v>
      </c>
      <c r="P7" s="32">
        <v>0</v>
      </c>
      <c r="Q7" s="32">
        <f t="shared" si="13"/>
        <v>0</v>
      </c>
      <c r="R7" s="32">
        <v>0</v>
      </c>
      <c r="S7" s="32">
        <f t="shared" si="14"/>
        <v>0</v>
      </c>
      <c r="T7" s="32">
        <v>195103</v>
      </c>
      <c r="U7" s="32">
        <f t="shared" si="14"/>
        <v>48.55724240915878</v>
      </c>
      <c r="V7" s="32">
        <v>4613</v>
      </c>
      <c r="W7" s="32">
        <f t="shared" si="0"/>
        <v>1.1480836236933798</v>
      </c>
      <c r="X7" s="32">
        <v>1766</v>
      </c>
      <c r="Y7" s="32">
        <f t="shared" si="1"/>
        <v>0.439522150323544</v>
      </c>
      <c r="Z7" s="32">
        <v>0</v>
      </c>
      <c r="AA7" s="32">
        <f t="shared" si="15"/>
        <v>0</v>
      </c>
      <c r="AB7" s="32">
        <v>3694</v>
      </c>
      <c r="AC7" s="32">
        <f t="shared" si="16"/>
        <v>0.9193628670980587</v>
      </c>
      <c r="AD7" s="32">
        <v>0</v>
      </c>
      <c r="AE7" s="32">
        <f t="shared" si="17"/>
        <v>0</v>
      </c>
      <c r="AF7" s="32">
        <v>0</v>
      </c>
      <c r="AG7" s="32">
        <f t="shared" si="17"/>
        <v>0</v>
      </c>
      <c r="AH7" s="32">
        <v>407225</v>
      </c>
      <c r="AI7" s="32">
        <f t="shared" si="2"/>
        <v>101.35017421602788</v>
      </c>
      <c r="AJ7" s="32">
        <v>444309</v>
      </c>
      <c r="AK7" s="32">
        <f t="shared" si="3"/>
        <v>110.57964161274266</v>
      </c>
      <c r="AL7" s="32">
        <v>0</v>
      </c>
      <c r="AM7" s="32">
        <f t="shared" si="4"/>
        <v>0</v>
      </c>
      <c r="AN7" s="32">
        <v>0</v>
      </c>
      <c r="AO7" s="32">
        <f t="shared" si="5"/>
        <v>0</v>
      </c>
      <c r="AP7" s="32">
        <v>0</v>
      </c>
      <c r="AQ7" s="32">
        <f t="shared" si="18"/>
        <v>0</v>
      </c>
      <c r="AR7" s="44">
        <f t="shared" si="6"/>
        <v>2618770</v>
      </c>
      <c r="AS7" s="32">
        <f t="shared" si="19"/>
        <v>651.7595818815331</v>
      </c>
    </row>
    <row r="8" spans="1:45" ht="12.75">
      <c r="A8" s="21">
        <v>5</v>
      </c>
      <c r="B8" s="60" t="s">
        <v>47</v>
      </c>
      <c r="C8" s="50">
        <v>6141</v>
      </c>
      <c r="D8" s="30">
        <v>0</v>
      </c>
      <c r="E8" s="30">
        <f t="shared" si="7"/>
        <v>0</v>
      </c>
      <c r="F8" s="30">
        <v>0</v>
      </c>
      <c r="G8" s="30">
        <f t="shared" si="8"/>
        <v>0</v>
      </c>
      <c r="H8" s="30">
        <v>267347</v>
      </c>
      <c r="I8" s="30">
        <f t="shared" si="9"/>
        <v>43.534766324702815</v>
      </c>
      <c r="J8" s="30">
        <v>243367</v>
      </c>
      <c r="K8" s="30">
        <f t="shared" si="10"/>
        <v>39.62986484285947</v>
      </c>
      <c r="L8" s="30">
        <v>224524</v>
      </c>
      <c r="M8" s="30">
        <f t="shared" si="11"/>
        <v>36.561472072952284</v>
      </c>
      <c r="N8" s="30">
        <v>79569</v>
      </c>
      <c r="O8" s="30">
        <f t="shared" si="12"/>
        <v>12.957010258915487</v>
      </c>
      <c r="P8" s="30">
        <v>1806</v>
      </c>
      <c r="Q8" s="30">
        <f t="shared" si="13"/>
        <v>0.2940889106008793</v>
      </c>
      <c r="R8" s="30">
        <v>0</v>
      </c>
      <c r="S8" s="30">
        <f t="shared" si="14"/>
        <v>0</v>
      </c>
      <c r="T8" s="30">
        <v>381411</v>
      </c>
      <c r="U8" s="30">
        <f t="shared" si="14"/>
        <v>62.10893991206644</v>
      </c>
      <c r="V8" s="30">
        <v>33257</v>
      </c>
      <c r="W8" s="30">
        <f t="shared" si="0"/>
        <v>5.415567497150302</v>
      </c>
      <c r="X8" s="30">
        <v>7082</v>
      </c>
      <c r="Y8" s="30">
        <f t="shared" si="1"/>
        <v>1.153232372577756</v>
      </c>
      <c r="Z8" s="30">
        <v>0</v>
      </c>
      <c r="AA8" s="30">
        <f t="shared" si="15"/>
        <v>0</v>
      </c>
      <c r="AB8" s="30">
        <v>7470</v>
      </c>
      <c r="AC8" s="30">
        <f t="shared" si="16"/>
        <v>1.2164142647777234</v>
      </c>
      <c r="AD8" s="30">
        <v>0</v>
      </c>
      <c r="AE8" s="30">
        <f t="shared" si="17"/>
        <v>0</v>
      </c>
      <c r="AF8" s="30">
        <v>0</v>
      </c>
      <c r="AG8" s="30">
        <f t="shared" si="17"/>
        <v>0</v>
      </c>
      <c r="AH8" s="30">
        <v>260997</v>
      </c>
      <c r="AI8" s="30">
        <f t="shared" si="2"/>
        <v>42.50073277967758</v>
      </c>
      <c r="AJ8" s="30">
        <v>20332</v>
      </c>
      <c r="AK8" s="30">
        <f t="shared" si="3"/>
        <v>3.310861423220974</v>
      </c>
      <c r="AL8" s="30">
        <v>0</v>
      </c>
      <c r="AM8" s="30">
        <f t="shared" si="4"/>
        <v>0</v>
      </c>
      <c r="AN8" s="30">
        <v>0</v>
      </c>
      <c r="AO8" s="30">
        <f t="shared" si="5"/>
        <v>0</v>
      </c>
      <c r="AP8" s="30">
        <v>0</v>
      </c>
      <c r="AQ8" s="30">
        <f t="shared" si="18"/>
        <v>0</v>
      </c>
      <c r="AR8" s="45">
        <f t="shared" si="6"/>
        <v>1527162</v>
      </c>
      <c r="AS8" s="30">
        <f t="shared" si="19"/>
        <v>248.6829506595017</v>
      </c>
    </row>
    <row r="9" spans="1:45" ht="12.75">
      <c r="A9" s="40">
        <v>6</v>
      </c>
      <c r="B9" s="59" t="s">
        <v>48</v>
      </c>
      <c r="C9" s="51">
        <v>6037</v>
      </c>
      <c r="D9" s="36">
        <v>4346</v>
      </c>
      <c r="E9" s="36">
        <f t="shared" si="7"/>
        <v>0.7198939870796753</v>
      </c>
      <c r="F9" s="36">
        <v>0</v>
      </c>
      <c r="G9" s="36">
        <f t="shared" si="8"/>
        <v>0</v>
      </c>
      <c r="H9" s="36">
        <v>361795</v>
      </c>
      <c r="I9" s="36">
        <f t="shared" si="9"/>
        <v>59.9296007950969</v>
      </c>
      <c r="J9" s="36">
        <v>338710</v>
      </c>
      <c r="K9" s="36">
        <f t="shared" si="10"/>
        <v>56.10568162994865</v>
      </c>
      <c r="L9" s="36">
        <v>85718</v>
      </c>
      <c r="M9" s="36">
        <f t="shared" si="11"/>
        <v>14.198774225608746</v>
      </c>
      <c r="N9" s="36">
        <v>36528</v>
      </c>
      <c r="O9" s="36">
        <f t="shared" si="12"/>
        <v>6.05068742753023</v>
      </c>
      <c r="P9" s="36">
        <v>0</v>
      </c>
      <c r="Q9" s="36">
        <f t="shared" si="13"/>
        <v>0</v>
      </c>
      <c r="R9" s="36">
        <v>0</v>
      </c>
      <c r="S9" s="36">
        <f t="shared" si="14"/>
        <v>0</v>
      </c>
      <c r="T9" s="36">
        <v>308598</v>
      </c>
      <c r="U9" s="36">
        <f t="shared" si="14"/>
        <v>51.117773728673185</v>
      </c>
      <c r="V9" s="36">
        <v>13682</v>
      </c>
      <c r="W9" s="36">
        <f t="shared" si="0"/>
        <v>2.2663574623157197</v>
      </c>
      <c r="X9" s="36">
        <v>767</v>
      </c>
      <c r="Y9" s="36">
        <f t="shared" si="1"/>
        <v>0.1270498592015902</v>
      </c>
      <c r="Z9" s="36">
        <v>0</v>
      </c>
      <c r="AA9" s="36">
        <f t="shared" si="15"/>
        <v>0</v>
      </c>
      <c r="AB9" s="36">
        <v>0</v>
      </c>
      <c r="AC9" s="36">
        <f t="shared" si="16"/>
        <v>0</v>
      </c>
      <c r="AD9" s="36">
        <v>0</v>
      </c>
      <c r="AE9" s="36">
        <f t="shared" si="17"/>
        <v>0</v>
      </c>
      <c r="AF9" s="36">
        <v>0</v>
      </c>
      <c r="AG9" s="36">
        <f t="shared" si="17"/>
        <v>0</v>
      </c>
      <c r="AH9" s="36">
        <v>169073</v>
      </c>
      <c r="AI9" s="36">
        <f t="shared" si="2"/>
        <v>28.00612887195627</v>
      </c>
      <c r="AJ9" s="36">
        <v>0</v>
      </c>
      <c r="AK9" s="36">
        <f t="shared" si="3"/>
        <v>0</v>
      </c>
      <c r="AL9" s="36">
        <v>0</v>
      </c>
      <c r="AM9" s="36">
        <f t="shared" si="4"/>
        <v>0</v>
      </c>
      <c r="AN9" s="36">
        <v>0</v>
      </c>
      <c r="AO9" s="36">
        <f t="shared" si="5"/>
        <v>0</v>
      </c>
      <c r="AP9" s="36">
        <v>0</v>
      </c>
      <c r="AQ9" s="36">
        <f t="shared" si="18"/>
        <v>0</v>
      </c>
      <c r="AR9" s="43">
        <f t="shared" si="6"/>
        <v>1319217</v>
      </c>
      <c r="AS9" s="36">
        <f t="shared" si="19"/>
        <v>218.52194798741095</v>
      </c>
    </row>
    <row r="10" spans="1:45" ht="12.75">
      <c r="A10" s="20">
        <v>7</v>
      </c>
      <c r="B10" s="58" t="s">
        <v>49</v>
      </c>
      <c r="C10" s="51">
        <v>2286</v>
      </c>
      <c r="D10" s="32">
        <v>0</v>
      </c>
      <c r="E10" s="32">
        <f t="shared" si="7"/>
        <v>0</v>
      </c>
      <c r="F10" s="32">
        <v>6510</v>
      </c>
      <c r="G10" s="32">
        <f t="shared" si="8"/>
        <v>2.847769028871391</v>
      </c>
      <c r="H10" s="32">
        <v>25104</v>
      </c>
      <c r="I10" s="32">
        <f t="shared" si="9"/>
        <v>10.981627296587927</v>
      </c>
      <c r="J10" s="32">
        <v>35337</v>
      </c>
      <c r="K10" s="32">
        <f t="shared" si="10"/>
        <v>15.458005249343833</v>
      </c>
      <c r="L10" s="32">
        <v>53347</v>
      </c>
      <c r="M10" s="32">
        <f t="shared" si="11"/>
        <v>23.33639545056868</v>
      </c>
      <c r="N10" s="32">
        <v>8446</v>
      </c>
      <c r="O10" s="32">
        <f t="shared" si="12"/>
        <v>3.694663167104112</v>
      </c>
      <c r="P10" s="32">
        <v>793</v>
      </c>
      <c r="Q10" s="32">
        <f t="shared" si="13"/>
        <v>0.3468941382327209</v>
      </c>
      <c r="R10" s="32">
        <v>0</v>
      </c>
      <c r="S10" s="32">
        <f t="shared" si="14"/>
        <v>0</v>
      </c>
      <c r="T10" s="32">
        <v>101918</v>
      </c>
      <c r="U10" s="32">
        <f t="shared" si="14"/>
        <v>44.583552055993</v>
      </c>
      <c r="V10" s="32">
        <v>902</v>
      </c>
      <c r="W10" s="32">
        <f t="shared" si="0"/>
        <v>0.39457567804024496</v>
      </c>
      <c r="X10" s="32">
        <v>1009</v>
      </c>
      <c r="Y10" s="32">
        <f t="shared" si="1"/>
        <v>0.44138232720909887</v>
      </c>
      <c r="Z10" s="32">
        <v>7633</v>
      </c>
      <c r="AA10" s="32">
        <f t="shared" si="15"/>
        <v>3.3390201224846896</v>
      </c>
      <c r="AB10" s="32">
        <v>0</v>
      </c>
      <c r="AC10" s="32">
        <f t="shared" si="16"/>
        <v>0</v>
      </c>
      <c r="AD10" s="32">
        <v>0</v>
      </c>
      <c r="AE10" s="32">
        <f t="shared" si="17"/>
        <v>0</v>
      </c>
      <c r="AF10" s="32">
        <v>0</v>
      </c>
      <c r="AG10" s="32">
        <f t="shared" si="17"/>
        <v>0</v>
      </c>
      <c r="AH10" s="32">
        <v>151551</v>
      </c>
      <c r="AI10" s="32">
        <f t="shared" si="2"/>
        <v>66.29527559055119</v>
      </c>
      <c r="AJ10" s="32">
        <v>0</v>
      </c>
      <c r="AK10" s="32">
        <f t="shared" si="3"/>
        <v>0</v>
      </c>
      <c r="AL10" s="32">
        <v>0</v>
      </c>
      <c r="AM10" s="32">
        <f t="shared" si="4"/>
        <v>0</v>
      </c>
      <c r="AN10" s="32">
        <v>0</v>
      </c>
      <c r="AO10" s="32">
        <f t="shared" si="5"/>
        <v>0</v>
      </c>
      <c r="AP10" s="32">
        <v>0</v>
      </c>
      <c r="AQ10" s="32">
        <f t="shared" si="18"/>
        <v>0</v>
      </c>
      <c r="AR10" s="44">
        <f t="shared" si="6"/>
        <v>392550</v>
      </c>
      <c r="AS10" s="32">
        <f t="shared" si="19"/>
        <v>171.71916010498688</v>
      </c>
    </row>
    <row r="11" spans="1:45" ht="12.75">
      <c r="A11" s="20">
        <v>8</v>
      </c>
      <c r="B11" s="58" t="s">
        <v>50</v>
      </c>
      <c r="C11" s="51">
        <v>20258</v>
      </c>
      <c r="D11" s="32">
        <v>4671</v>
      </c>
      <c r="E11" s="32">
        <f t="shared" si="7"/>
        <v>0.2305755750814493</v>
      </c>
      <c r="F11" s="32">
        <v>0</v>
      </c>
      <c r="G11" s="32">
        <f t="shared" si="8"/>
        <v>0</v>
      </c>
      <c r="H11" s="32">
        <v>217341</v>
      </c>
      <c r="I11" s="32">
        <f t="shared" si="9"/>
        <v>10.72865040971468</v>
      </c>
      <c r="J11" s="32">
        <v>190252</v>
      </c>
      <c r="K11" s="32">
        <f t="shared" si="10"/>
        <v>9.391450291242966</v>
      </c>
      <c r="L11" s="32">
        <v>190294</v>
      </c>
      <c r="M11" s="32">
        <f t="shared" si="11"/>
        <v>9.393523546253332</v>
      </c>
      <c r="N11" s="32">
        <v>0</v>
      </c>
      <c r="O11" s="32">
        <f t="shared" si="12"/>
        <v>0</v>
      </c>
      <c r="P11" s="32">
        <v>4590</v>
      </c>
      <c r="Q11" s="32">
        <f t="shared" si="13"/>
        <v>0.22657715470431433</v>
      </c>
      <c r="R11" s="32">
        <v>0</v>
      </c>
      <c r="S11" s="32">
        <f t="shared" si="14"/>
        <v>0</v>
      </c>
      <c r="T11" s="32">
        <v>235922</v>
      </c>
      <c r="U11" s="32">
        <f t="shared" si="14"/>
        <v>11.645868298943627</v>
      </c>
      <c r="V11" s="32">
        <v>13500</v>
      </c>
      <c r="W11" s="32">
        <f t="shared" si="0"/>
        <v>0.6664033961891599</v>
      </c>
      <c r="X11" s="32">
        <v>9250</v>
      </c>
      <c r="Y11" s="32">
        <f t="shared" si="1"/>
        <v>0.4566097344259058</v>
      </c>
      <c r="Z11" s="32">
        <v>250465</v>
      </c>
      <c r="AA11" s="32">
        <f t="shared" si="15"/>
        <v>12.363757527890217</v>
      </c>
      <c r="AB11" s="32">
        <v>0</v>
      </c>
      <c r="AC11" s="32">
        <f t="shared" si="16"/>
        <v>0</v>
      </c>
      <c r="AD11" s="32">
        <v>0</v>
      </c>
      <c r="AE11" s="32">
        <f t="shared" si="17"/>
        <v>0</v>
      </c>
      <c r="AF11" s="32">
        <v>6868</v>
      </c>
      <c r="AG11" s="32">
        <f t="shared" si="17"/>
        <v>0.3390265574094185</v>
      </c>
      <c r="AH11" s="32">
        <v>552866</v>
      </c>
      <c r="AI11" s="32">
        <f t="shared" si="2"/>
        <v>27.29124296574193</v>
      </c>
      <c r="AJ11" s="32">
        <v>0</v>
      </c>
      <c r="AK11" s="32">
        <f t="shared" si="3"/>
        <v>0</v>
      </c>
      <c r="AL11" s="32">
        <v>0</v>
      </c>
      <c r="AM11" s="32">
        <f t="shared" si="4"/>
        <v>0</v>
      </c>
      <c r="AN11" s="32">
        <v>0</v>
      </c>
      <c r="AO11" s="32">
        <f t="shared" si="5"/>
        <v>0</v>
      </c>
      <c r="AP11" s="32">
        <v>0</v>
      </c>
      <c r="AQ11" s="32">
        <f t="shared" si="18"/>
        <v>0</v>
      </c>
      <c r="AR11" s="44">
        <f t="shared" si="6"/>
        <v>1676019</v>
      </c>
      <c r="AS11" s="32">
        <f t="shared" si="19"/>
        <v>82.733685457597</v>
      </c>
    </row>
    <row r="12" spans="1:45" ht="12.75">
      <c r="A12" s="20">
        <v>9</v>
      </c>
      <c r="B12" s="58" t="s">
        <v>51</v>
      </c>
      <c r="C12" s="51">
        <v>41757</v>
      </c>
      <c r="D12" s="32">
        <v>16195</v>
      </c>
      <c r="E12" s="32">
        <f t="shared" si="7"/>
        <v>0.38783916469095003</v>
      </c>
      <c r="F12" s="32">
        <v>105444</v>
      </c>
      <c r="G12" s="32">
        <f t="shared" si="8"/>
        <v>2.525181406710252</v>
      </c>
      <c r="H12" s="32">
        <v>528584</v>
      </c>
      <c r="I12" s="32">
        <f t="shared" si="9"/>
        <v>12.658572215436934</v>
      </c>
      <c r="J12" s="32">
        <v>334720</v>
      </c>
      <c r="K12" s="32">
        <f t="shared" si="10"/>
        <v>8.015901525492731</v>
      </c>
      <c r="L12" s="32">
        <v>137236</v>
      </c>
      <c r="M12" s="32">
        <f t="shared" si="11"/>
        <v>3.2865387839164693</v>
      </c>
      <c r="N12" s="32">
        <v>0</v>
      </c>
      <c r="O12" s="32">
        <f t="shared" si="12"/>
        <v>0</v>
      </c>
      <c r="P12" s="32">
        <v>0</v>
      </c>
      <c r="Q12" s="32">
        <f t="shared" si="13"/>
        <v>0</v>
      </c>
      <c r="R12" s="32">
        <v>0</v>
      </c>
      <c r="S12" s="32">
        <f t="shared" si="14"/>
        <v>0</v>
      </c>
      <c r="T12" s="32">
        <v>735203</v>
      </c>
      <c r="U12" s="32">
        <f t="shared" si="14"/>
        <v>17.606700672941063</v>
      </c>
      <c r="V12" s="32">
        <v>94030</v>
      </c>
      <c r="W12" s="32">
        <f t="shared" si="0"/>
        <v>2.251838015183083</v>
      </c>
      <c r="X12" s="32">
        <v>258719</v>
      </c>
      <c r="Y12" s="32">
        <f t="shared" si="1"/>
        <v>6.195823454750101</v>
      </c>
      <c r="Z12" s="32">
        <v>0</v>
      </c>
      <c r="AA12" s="32">
        <f t="shared" si="15"/>
        <v>0</v>
      </c>
      <c r="AB12" s="32">
        <v>22608</v>
      </c>
      <c r="AC12" s="32">
        <f t="shared" si="16"/>
        <v>0.5414182053308427</v>
      </c>
      <c r="AD12" s="32">
        <v>0</v>
      </c>
      <c r="AE12" s="32">
        <f t="shared" si="17"/>
        <v>0</v>
      </c>
      <c r="AF12" s="32">
        <v>0</v>
      </c>
      <c r="AG12" s="32">
        <f t="shared" si="17"/>
        <v>0</v>
      </c>
      <c r="AH12" s="32">
        <v>1527537</v>
      </c>
      <c r="AI12" s="32">
        <f t="shared" si="2"/>
        <v>36.58157913643222</v>
      </c>
      <c r="AJ12" s="32">
        <v>0</v>
      </c>
      <c r="AK12" s="32">
        <f t="shared" si="3"/>
        <v>0</v>
      </c>
      <c r="AL12" s="32">
        <v>0</v>
      </c>
      <c r="AM12" s="32">
        <f t="shared" si="4"/>
        <v>0</v>
      </c>
      <c r="AN12" s="32">
        <v>0</v>
      </c>
      <c r="AO12" s="32">
        <f t="shared" si="5"/>
        <v>0</v>
      </c>
      <c r="AP12" s="32">
        <v>0</v>
      </c>
      <c r="AQ12" s="32">
        <f t="shared" si="18"/>
        <v>0</v>
      </c>
      <c r="AR12" s="44">
        <f t="shared" si="6"/>
        <v>3760276</v>
      </c>
      <c r="AS12" s="32">
        <f t="shared" si="19"/>
        <v>90.05139258088464</v>
      </c>
    </row>
    <row r="13" spans="1:45" ht="12.75">
      <c r="A13" s="21">
        <v>10</v>
      </c>
      <c r="B13" s="60" t="s">
        <v>170</v>
      </c>
      <c r="C13" s="50">
        <v>32905</v>
      </c>
      <c r="D13" s="30">
        <v>54313</v>
      </c>
      <c r="E13" s="30">
        <f t="shared" si="7"/>
        <v>1.650600212733627</v>
      </c>
      <c r="F13" s="30">
        <v>0</v>
      </c>
      <c r="G13" s="30">
        <f t="shared" si="8"/>
        <v>0</v>
      </c>
      <c r="H13" s="30">
        <v>947111</v>
      </c>
      <c r="I13" s="30">
        <f t="shared" si="9"/>
        <v>28.78319404345844</v>
      </c>
      <c r="J13" s="30">
        <v>1690047</v>
      </c>
      <c r="K13" s="30">
        <f t="shared" si="10"/>
        <v>51.36140404193892</v>
      </c>
      <c r="L13" s="30">
        <v>525704</v>
      </c>
      <c r="M13" s="30">
        <f t="shared" si="11"/>
        <v>15.976416957909132</v>
      </c>
      <c r="N13" s="30">
        <v>3012</v>
      </c>
      <c r="O13" s="30">
        <f t="shared" si="12"/>
        <v>0.09153624069290381</v>
      </c>
      <c r="P13" s="30">
        <v>710</v>
      </c>
      <c r="Q13" s="30">
        <f t="shared" si="13"/>
        <v>0.021577267892417564</v>
      </c>
      <c r="R13" s="30">
        <v>0</v>
      </c>
      <c r="S13" s="30">
        <f t="shared" si="14"/>
        <v>0</v>
      </c>
      <c r="T13" s="30">
        <v>1094556</v>
      </c>
      <c r="U13" s="30">
        <f t="shared" si="14"/>
        <v>33.26412399331409</v>
      </c>
      <c r="V13" s="30">
        <v>11471</v>
      </c>
      <c r="W13" s="30">
        <f t="shared" si="0"/>
        <v>0.3486096337942562</v>
      </c>
      <c r="X13" s="30">
        <v>0</v>
      </c>
      <c r="Y13" s="30">
        <f t="shared" si="1"/>
        <v>0</v>
      </c>
      <c r="Z13" s="30">
        <v>0</v>
      </c>
      <c r="AA13" s="30">
        <f t="shared" si="15"/>
        <v>0</v>
      </c>
      <c r="AB13" s="30">
        <v>7086</v>
      </c>
      <c r="AC13" s="30">
        <f t="shared" si="16"/>
        <v>0.21534721166995896</v>
      </c>
      <c r="AD13" s="30">
        <v>0</v>
      </c>
      <c r="AE13" s="30">
        <f t="shared" si="17"/>
        <v>0</v>
      </c>
      <c r="AF13" s="30">
        <v>0</v>
      </c>
      <c r="AG13" s="30">
        <f t="shared" si="17"/>
        <v>0</v>
      </c>
      <c r="AH13" s="30">
        <v>1489081</v>
      </c>
      <c r="AI13" s="30">
        <f t="shared" si="2"/>
        <v>45.253943169731045</v>
      </c>
      <c r="AJ13" s="30">
        <v>0</v>
      </c>
      <c r="AK13" s="30">
        <f t="shared" si="3"/>
        <v>0</v>
      </c>
      <c r="AL13" s="30">
        <v>64561</v>
      </c>
      <c r="AM13" s="30">
        <f t="shared" si="4"/>
        <v>1.96204224282024</v>
      </c>
      <c r="AN13" s="30">
        <v>0</v>
      </c>
      <c r="AO13" s="30">
        <f t="shared" si="5"/>
        <v>0</v>
      </c>
      <c r="AP13" s="30">
        <v>0</v>
      </c>
      <c r="AQ13" s="30">
        <f t="shared" si="18"/>
        <v>0</v>
      </c>
      <c r="AR13" s="45">
        <f t="shared" si="6"/>
        <v>5887652</v>
      </c>
      <c r="AS13" s="30">
        <f t="shared" si="19"/>
        <v>178.92879501595502</v>
      </c>
    </row>
    <row r="14" spans="1:45" ht="12.75">
      <c r="A14" s="40">
        <v>11</v>
      </c>
      <c r="B14" s="59" t="s">
        <v>52</v>
      </c>
      <c r="C14" s="51">
        <v>1711</v>
      </c>
      <c r="D14" s="36">
        <v>0</v>
      </c>
      <c r="E14" s="36">
        <f t="shared" si="7"/>
        <v>0</v>
      </c>
      <c r="F14" s="36">
        <v>0</v>
      </c>
      <c r="G14" s="36">
        <f t="shared" si="8"/>
        <v>0</v>
      </c>
      <c r="H14" s="36">
        <v>28200</v>
      </c>
      <c r="I14" s="36">
        <f t="shared" si="9"/>
        <v>16.48158971361777</v>
      </c>
      <c r="J14" s="36">
        <v>77747</v>
      </c>
      <c r="K14" s="36">
        <f t="shared" si="10"/>
        <v>45.43950905902981</v>
      </c>
      <c r="L14" s="36">
        <v>48698</v>
      </c>
      <c r="M14" s="36">
        <f t="shared" si="11"/>
        <v>28.461718293395673</v>
      </c>
      <c r="N14" s="36">
        <v>0</v>
      </c>
      <c r="O14" s="36">
        <f t="shared" si="12"/>
        <v>0</v>
      </c>
      <c r="P14" s="36">
        <v>2783</v>
      </c>
      <c r="Q14" s="36">
        <f t="shared" si="13"/>
        <v>1.6265341905318527</v>
      </c>
      <c r="R14" s="36">
        <v>0</v>
      </c>
      <c r="S14" s="36">
        <f t="shared" si="14"/>
        <v>0</v>
      </c>
      <c r="T14" s="36">
        <v>45050</v>
      </c>
      <c r="U14" s="36">
        <f t="shared" si="14"/>
        <v>26.329631794272355</v>
      </c>
      <c r="V14" s="36">
        <v>8172</v>
      </c>
      <c r="W14" s="36">
        <f t="shared" si="0"/>
        <v>4.776154295733489</v>
      </c>
      <c r="X14" s="36">
        <v>0</v>
      </c>
      <c r="Y14" s="36">
        <f t="shared" si="1"/>
        <v>0</v>
      </c>
      <c r="Z14" s="36">
        <v>6622</v>
      </c>
      <c r="AA14" s="36">
        <f t="shared" si="15"/>
        <v>3.870251315020456</v>
      </c>
      <c r="AB14" s="36">
        <v>0</v>
      </c>
      <c r="AC14" s="36">
        <f t="shared" si="16"/>
        <v>0</v>
      </c>
      <c r="AD14" s="36">
        <v>0</v>
      </c>
      <c r="AE14" s="36">
        <f t="shared" si="17"/>
        <v>0</v>
      </c>
      <c r="AF14" s="36">
        <v>0</v>
      </c>
      <c r="AG14" s="36">
        <f t="shared" si="17"/>
        <v>0</v>
      </c>
      <c r="AH14" s="36">
        <v>100098</v>
      </c>
      <c r="AI14" s="36">
        <f t="shared" si="2"/>
        <v>58.50263004091175</v>
      </c>
      <c r="AJ14" s="36">
        <v>0</v>
      </c>
      <c r="AK14" s="36">
        <f t="shared" si="3"/>
        <v>0</v>
      </c>
      <c r="AL14" s="36">
        <v>0</v>
      </c>
      <c r="AM14" s="36">
        <f t="shared" si="4"/>
        <v>0</v>
      </c>
      <c r="AN14" s="36">
        <v>0</v>
      </c>
      <c r="AO14" s="36">
        <f t="shared" si="5"/>
        <v>0</v>
      </c>
      <c r="AP14" s="36">
        <v>0</v>
      </c>
      <c r="AQ14" s="36">
        <f t="shared" si="18"/>
        <v>0</v>
      </c>
      <c r="AR14" s="43">
        <f t="shared" si="6"/>
        <v>317370</v>
      </c>
      <c r="AS14" s="36">
        <f t="shared" si="19"/>
        <v>185.48801870251316</v>
      </c>
    </row>
    <row r="15" spans="1:45" ht="12.75">
      <c r="A15" s="20">
        <v>12</v>
      </c>
      <c r="B15" s="58" t="s">
        <v>171</v>
      </c>
      <c r="C15" s="51">
        <v>1321</v>
      </c>
      <c r="D15" s="32">
        <v>181</v>
      </c>
      <c r="E15" s="32">
        <f t="shared" si="7"/>
        <v>0.13701741105223317</v>
      </c>
      <c r="F15" s="32">
        <v>0</v>
      </c>
      <c r="G15" s="32">
        <f t="shared" si="8"/>
        <v>0</v>
      </c>
      <c r="H15" s="32">
        <v>14300</v>
      </c>
      <c r="I15" s="32">
        <f t="shared" si="9"/>
        <v>10.825132475397426</v>
      </c>
      <c r="J15" s="32">
        <v>1262542</v>
      </c>
      <c r="K15" s="32">
        <f t="shared" si="10"/>
        <v>955.7471612414837</v>
      </c>
      <c r="L15" s="32">
        <v>33295</v>
      </c>
      <c r="M15" s="32">
        <f t="shared" si="11"/>
        <v>25.20439061317184</v>
      </c>
      <c r="N15" s="32">
        <v>4730</v>
      </c>
      <c r="O15" s="32">
        <f t="shared" si="12"/>
        <v>3.5806207418622256</v>
      </c>
      <c r="P15" s="32">
        <v>2325</v>
      </c>
      <c r="Q15" s="32">
        <f t="shared" si="13"/>
        <v>1.7600302800908403</v>
      </c>
      <c r="R15" s="32">
        <v>0</v>
      </c>
      <c r="S15" s="32">
        <f t="shared" si="14"/>
        <v>0</v>
      </c>
      <c r="T15" s="32">
        <v>97143</v>
      </c>
      <c r="U15" s="32">
        <f t="shared" si="14"/>
        <v>73.53747161241483</v>
      </c>
      <c r="V15" s="32">
        <v>16409</v>
      </c>
      <c r="W15" s="32">
        <f t="shared" si="0"/>
        <v>12.421650264950795</v>
      </c>
      <c r="X15" s="32">
        <v>0</v>
      </c>
      <c r="Y15" s="32">
        <f t="shared" si="1"/>
        <v>0</v>
      </c>
      <c r="Z15" s="32">
        <v>99806</v>
      </c>
      <c r="AA15" s="32">
        <f t="shared" si="15"/>
        <v>75.55336866010597</v>
      </c>
      <c r="AB15" s="32">
        <v>0</v>
      </c>
      <c r="AC15" s="32">
        <f t="shared" si="16"/>
        <v>0</v>
      </c>
      <c r="AD15" s="32">
        <v>0</v>
      </c>
      <c r="AE15" s="32">
        <f t="shared" si="17"/>
        <v>0</v>
      </c>
      <c r="AF15" s="32">
        <v>0</v>
      </c>
      <c r="AG15" s="32">
        <f t="shared" si="17"/>
        <v>0</v>
      </c>
      <c r="AH15" s="32">
        <v>114421</v>
      </c>
      <c r="AI15" s="32">
        <f t="shared" si="2"/>
        <v>86.61695685087055</v>
      </c>
      <c r="AJ15" s="32">
        <v>0</v>
      </c>
      <c r="AK15" s="32">
        <f t="shared" si="3"/>
        <v>0</v>
      </c>
      <c r="AL15" s="32">
        <v>0</v>
      </c>
      <c r="AM15" s="32">
        <f t="shared" si="4"/>
        <v>0</v>
      </c>
      <c r="AN15" s="32">
        <v>0</v>
      </c>
      <c r="AO15" s="32">
        <f t="shared" si="5"/>
        <v>0</v>
      </c>
      <c r="AP15" s="32">
        <v>0</v>
      </c>
      <c r="AQ15" s="32">
        <f t="shared" si="18"/>
        <v>0</v>
      </c>
      <c r="AR15" s="44">
        <f t="shared" si="6"/>
        <v>1645152</v>
      </c>
      <c r="AS15" s="32">
        <f t="shared" si="19"/>
        <v>1245.3838001514005</v>
      </c>
    </row>
    <row r="16" spans="1:45" ht="12.75">
      <c r="A16" s="20">
        <v>13</v>
      </c>
      <c r="B16" s="58" t="s">
        <v>53</v>
      </c>
      <c r="C16" s="51">
        <v>1621</v>
      </c>
      <c r="D16" s="32">
        <v>2120</v>
      </c>
      <c r="E16" s="32">
        <f t="shared" si="7"/>
        <v>1.3078346699568169</v>
      </c>
      <c r="F16" s="32">
        <v>81</v>
      </c>
      <c r="G16" s="32">
        <f t="shared" si="8"/>
        <v>0.0499691548426897</v>
      </c>
      <c r="H16" s="32">
        <v>25175</v>
      </c>
      <c r="I16" s="32">
        <f t="shared" si="9"/>
        <v>15.5305367057372</v>
      </c>
      <c r="J16" s="32">
        <v>72050</v>
      </c>
      <c r="K16" s="32">
        <f t="shared" si="10"/>
        <v>44.44787168414559</v>
      </c>
      <c r="L16" s="32">
        <v>16225</v>
      </c>
      <c r="M16" s="32">
        <f t="shared" si="11"/>
        <v>10.00925354719309</v>
      </c>
      <c r="N16" s="32">
        <v>6398</v>
      </c>
      <c r="O16" s="32">
        <f t="shared" si="12"/>
        <v>3.94694632942628</v>
      </c>
      <c r="P16" s="32">
        <v>2340</v>
      </c>
      <c r="Q16" s="32">
        <f t="shared" si="13"/>
        <v>1.4435533621221468</v>
      </c>
      <c r="R16" s="32">
        <v>0</v>
      </c>
      <c r="S16" s="32">
        <f t="shared" si="14"/>
        <v>0</v>
      </c>
      <c r="T16" s="32">
        <v>16240</v>
      </c>
      <c r="U16" s="32">
        <f t="shared" si="14"/>
        <v>10.018507094386182</v>
      </c>
      <c r="V16" s="32">
        <v>4816</v>
      </c>
      <c r="W16" s="32">
        <f t="shared" si="0"/>
        <v>2.971005552128316</v>
      </c>
      <c r="X16" s="32">
        <v>0</v>
      </c>
      <c r="Y16" s="32">
        <f t="shared" si="1"/>
        <v>0</v>
      </c>
      <c r="Z16" s="32">
        <v>0</v>
      </c>
      <c r="AA16" s="32">
        <f t="shared" si="15"/>
        <v>0</v>
      </c>
      <c r="AB16" s="32">
        <v>0</v>
      </c>
      <c r="AC16" s="32">
        <f t="shared" si="16"/>
        <v>0</v>
      </c>
      <c r="AD16" s="32">
        <v>0</v>
      </c>
      <c r="AE16" s="32">
        <f t="shared" si="17"/>
        <v>0</v>
      </c>
      <c r="AF16" s="32">
        <v>0</v>
      </c>
      <c r="AG16" s="32">
        <f t="shared" si="17"/>
        <v>0</v>
      </c>
      <c r="AH16" s="32">
        <v>183778</v>
      </c>
      <c r="AI16" s="32">
        <f t="shared" si="2"/>
        <v>113.37322640345465</v>
      </c>
      <c r="AJ16" s="32">
        <v>336515</v>
      </c>
      <c r="AK16" s="32">
        <f t="shared" si="3"/>
        <v>207.59716224552744</v>
      </c>
      <c r="AL16" s="32">
        <v>0</v>
      </c>
      <c r="AM16" s="32">
        <f t="shared" si="4"/>
        <v>0</v>
      </c>
      <c r="AN16" s="32">
        <v>0</v>
      </c>
      <c r="AO16" s="32">
        <f t="shared" si="5"/>
        <v>0</v>
      </c>
      <c r="AP16" s="32">
        <v>0</v>
      </c>
      <c r="AQ16" s="32">
        <f t="shared" si="18"/>
        <v>0</v>
      </c>
      <c r="AR16" s="44">
        <f t="shared" si="6"/>
        <v>665738</v>
      </c>
      <c r="AS16" s="32">
        <f t="shared" si="19"/>
        <v>410.6958667489204</v>
      </c>
    </row>
    <row r="17" spans="1:45" ht="12.75">
      <c r="A17" s="20">
        <v>14</v>
      </c>
      <c r="B17" s="58" t="s">
        <v>54</v>
      </c>
      <c r="C17" s="51">
        <v>2200</v>
      </c>
      <c r="D17" s="32">
        <v>0</v>
      </c>
      <c r="E17" s="32">
        <f t="shared" si="7"/>
        <v>0</v>
      </c>
      <c r="F17" s="32">
        <v>15394</v>
      </c>
      <c r="G17" s="32">
        <f t="shared" si="8"/>
        <v>6.997272727272727</v>
      </c>
      <c r="H17" s="32">
        <v>46276</v>
      </c>
      <c r="I17" s="32">
        <f t="shared" si="9"/>
        <v>21.034545454545455</v>
      </c>
      <c r="J17" s="32">
        <v>65211</v>
      </c>
      <c r="K17" s="32">
        <f t="shared" si="10"/>
        <v>29.641363636363636</v>
      </c>
      <c r="L17" s="32">
        <v>21165</v>
      </c>
      <c r="M17" s="32">
        <f t="shared" si="11"/>
        <v>9.620454545454546</v>
      </c>
      <c r="N17" s="32">
        <v>627</v>
      </c>
      <c r="O17" s="32">
        <f t="shared" si="12"/>
        <v>0.285</v>
      </c>
      <c r="P17" s="32">
        <v>0</v>
      </c>
      <c r="Q17" s="32">
        <f t="shared" si="13"/>
        <v>0</v>
      </c>
      <c r="R17" s="32">
        <v>0</v>
      </c>
      <c r="S17" s="32">
        <f t="shared" si="14"/>
        <v>0</v>
      </c>
      <c r="T17" s="32">
        <v>42558</v>
      </c>
      <c r="U17" s="32">
        <f t="shared" si="14"/>
        <v>19.344545454545454</v>
      </c>
      <c r="V17" s="32">
        <v>7340</v>
      </c>
      <c r="W17" s="32">
        <f t="shared" si="0"/>
        <v>3.3363636363636364</v>
      </c>
      <c r="X17" s="32">
        <v>6558</v>
      </c>
      <c r="Y17" s="32">
        <f t="shared" si="1"/>
        <v>2.980909090909091</v>
      </c>
      <c r="Z17" s="32">
        <v>125</v>
      </c>
      <c r="AA17" s="32">
        <f t="shared" si="15"/>
        <v>0.056818181818181816</v>
      </c>
      <c r="AB17" s="32">
        <v>0</v>
      </c>
      <c r="AC17" s="32">
        <f t="shared" si="16"/>
        <v>0</v>
      </c>
      <c r="AD17" s="32">
        <v>0</v>
      </c>
      <c r="AE17" s="32">
        <f t="shared" si="17"/>
        <v>0</v>
      </c>
      <c r="AF17" s="32">
        <v>0</v>
      </c>
      <c r="AG17" s="32">
        <f t="shared" si="17"/>
        <v>0</v>
      </c>
      <c r="AH17" s="32">
        <v>79025</v>
      </c>
      <c r="AI17" s="32">
        <f t="shared" si="2"/>
        <v>35.92045454545455</v>
      </c>
      <c r="AJ17" s="32">
        <v>0</v>
      </c>
      <c r="AK17" s="32">
        <f t="shared" si="3"/>
        <v>0</v>
      </c>
      <c r="AL17" s="32">
        <v>0</v>
      </c>
      <c r="AM17" s="32">
        <f t="shared" si="4"/>
        <v>0</v>
      </c>
      <c r="AN17" s="32">
        <v>0</v>
      </c>
      <c r="AO17" s="32">
        <f t="shared" si="5"/>
        <v>0</v>
      </c>
      <c r="AP17" s="32">
        <v>0</v>
      </c>
      <c r="AQ17" s="32">
        <f t="shared" si="18"/>
        <v>0</v>
      </c>
      <c r="AR17" s="44">
        <f t="shared" si="6"/>
        <v>284279</v>
      </c>
      <c r="AS17" s="32">
        <f t="shared" si="19"/>
        <v>129.21772727272727</v>
      </c>
    </row>
    <row r="18" spans="1:45" ht="12.75">
      <c r="A18" s="21">
        <v>15</v>
      </c>
      <c r="B18" s="60" t="s">
        <v>55</v>
      </c>
      <c r="C18" s="50">
        <v>3911</v>
      </c>
      <c r="D18" s="30">
        <v>2644</v>
      </c>
      <c r="E18" s="30">
        <f t="shared" si="7"/>
        <v>0.6760419330094605</v>
      </c>
      <c r="F18" s="30">
        <v>1955</v>
      </c>
      <c r="G18" s="30">
        <f t="shared" si="8"/>
        <v>0.4998721554589619</v>
      </c>
      <c r="H18" s="30">
        <v>82726</v>
      </c>
      <c r="I18" s="30">
        <f t="shared" si="9"/>
        <v>21.152135003835337</v>
      </c>
      <c r="J18" s="30">
        <v>200693</v>
      </c>
      <c r="K18" s="30">
        <f t="shared" si="10"/>
        <v>51.315008949117875</v>
      </c>
      <c r="L18" s="30">
        <v>33370</v>
      </c>
      <c r="M18" s="30">
        <f t="shared" si="11"/>
        <v>8.532344668882638</v>
      </c>
      <c r="N18" s="30">
        <v>200</v>
      </c>
      <c r="O18" s="30">
        <f t="shared" si="12"/>
        <v>0.05113781641523907</v>
      </c>
      <c r="P18" s="30">
        <v>0</v>
      </c>
      <c r="Q18" s="30">
        <f t="shared" si="13"/>
        <v>0</v>
      </c>
      <c r="R18" s="30">
        <v>0</v>
      </c>
      <c r="S18" s="30">
        <f t="shared" si="14"/>
        <v>0</v>
      </c>
      <c r="T18" s="30">
        <v>64143</v>
      </c>
      <c r="U18" s="30">
        <f t="shared" si="14"/>
        <v>16.400664791613398</v>
      </c>
      <c r="V18" s="30">
        <v>8901</v>
      </c>
      <c r="W18" s="30">
        <f t="shared" si="0"/>
        <v>2.275888519560215</v>
      </c>
      <c r="X18" s="30">
        <v>611</v>
      </c>
      <c r="Y18" s="30">
        <f t="shared" si="1"/>
        <v>0.15622602914855535</v>
      </c>
      <c r="Z18" s="30">
        <v>0</v>
      </c>
      <c r="AA18" s="30">
        <f t="shared" si="15"/>
        <v>0</v>
      </c>
      <c r="AB18" s="30">
        <v>3142</v>
      </c>
      <c r="AC18" s="30">
        <f t="shared" si="16"/>
        <v>0.8033750958834058</v>
      </c>
      <c r="AD18" s="30">
        <v>0</v>
      </c>
      <c r="AE18" s="30">
        <f t="shared" si="17"/>
        <v>0</v>
      </c>
      <c r="AF18" s="30">
        <v>6000</v>
      </c>
      <c r="AG18" s="30">
        <f t="shared" si="17"/>
        <v>1.534134492457172</v>
      </c>
      <c r="AH18" s="30">
        <v>190244</v>
      </c>
      <c r="AI18" s="30">
        <f t="shared" si="2"/>
        <v>48.643313730503706</v>
      </c>
      <c r="AJ18" s="30">
        <v>132400</v>
      </c>
      <c r="AK18" s="30">
        <f t="shared" si="3"/>
        <v>33.85323446688827</v>
      </c>
      <c r="AL18" s="30">
        <v>0</v>
      </c>
      <c r="AM18" s="30">
        <f t="shared" si="4"/>
        <v>0</v>
      </c>
      <c r="AN18" s="30">
        <v>0</v>
      </c>
      <c r="AO18" s="30">
        <f t="shared" si="5"/>
        <v>0</v>
      </c>
      <c r="AP18" s="30">
        <v>0</v>
      </c>
      <c r="AQ18" s="30">
        <f t="shared" si="18"/>
        <v>0</v>
      </c>
      <c r="AR18" s="45">
        <f t="shared" si="6"/>
        <v>727029</v>
      </c>
      <c r="AS18" s="30">
        <f t="shared" si="19"/>
        <v>185.89337765277423</v>
      </c>
    </row>
    <row r="19" spans="1:45" ht="12.75">
      <c r="A19" s="40">
        <v>16</v>
      </c>
      <c r="B19" s="59" t="s">
        <v>56</v>
      </c>
      <c r="C19" s="51">
        <v>4884</v>
      </c>
      <c r="D19" s="36">
        <v>4301</v>
      </c>
      <c r="E19" s="36">
        <f t="shared" si="7"/>
        <v>0.8806306306306306</v>
      </c>
      <c r="F19" s="36">
        <v>0</v>
      </c>
      <c r="G19" s="36">
        <f t="shared" si="8"/>
        <v>0</v>
      </c>
      <c r="H19" s="36">
        <v>75766</v>
      </c>
      <c r="I19" s="36">
        <f t="shared" si="9"/>
        <v>15.513104013104012</v>
      </c>
      <c r="J19" s="36">
        <v>182955</v>
      </c>
      <c r="K19" s="36">
        <f t="shared" si="10"/>
        <v>37.46007371007371</v>
      </c>
      <c r="L19" s="36">
        <v>86700</v>
      </c>
      <c r="M19" s="36">
        <f t="shared" si="11"/>
        <v>17.75184275184275</v>
      </c>
      <c r="N19" s="36">
        <v>19311</v>
      </c>
      <c r="O19" s="36">
        <f t="shared" si="12"/>
        <v>3.953931203931204</v>
      </c>
      <c r="P19" s="36">
        <v>3178</v>
      </c>
      <c r="Q19" s="36">
        <f t="shared" si="13"/>
        <v>0.6506961506961507</v>
      </c>
      <c r="R19" s="36">
        <v>0</v>
      </c>
      <c r="S19" s="36">
        <f t="shared" si="14"/>
        <v>0</v>
      </c>
      <c r="T19" s="36">
        <v>144593</v>
      </c>
      <c r="U19" s="36">
        <f t="shared" si="14"/>
        <v>29.605446355446354</v>
      </c>
      <c r="V19" s="36">
        <v>4577</v>
      </c>
      <c r="W19" s="36">
        <f t="shared" si="0"/>
        <v>0.9371416871416871</v>
      </c>
      <c r="X19" s="36">
        <v>3497</v>
      </c>
      <c r="Y19" s="36">
        <f t="shared" si="1"/>
        <v>0.716011466011466</v>
      </c>
      <c r="Z19" s="36">
        <v>0</v>
      </c>
      <c r="AA19" s="36">
        <f t="shared" si="15"/>
        <v>0</v>
      </c>
      <c r="AB19" s="36">
        <v>0</v>
      </c>
      <c r="AC19" s="36">
        <f t="shared" si="16"/>
        <v>0</v>
      </c>
      <c r="AD19" s="36">
        <v>0</v>
      </c>
      <c r="AE19" s="36">
        <f t="shared" si="17"/>
        <v>0</v>
      </c>
      <c r="AF19" s="36">
        <v>1502</v>
      </c>
      <c r="AG19" s="36">
        <f t="shared" si="17"/>
        <v>0.30753480753480755</v>
      </c>
      <c r="AH19" s="36">
        <v>597563</v>
      </c>
      <c r="AI19" s="36">
        <f t="shared" si="2"/>
        <v>122.3511466011466</v>
      </c>
      <c r="AJ19" s="36">
        <v>389720</v>
      </c>
      <c r="AK19" s="36">
        <f t="shared" si="3"/>
        <v>79.7952497952498</v>
      </c>
      <c r="AL19" s="36">
        <v>0</v>
      </c>
      <c r="AM19" s="36">
        <f t="shared" si="4"/>
        <v>0</v>
      </c>
      <c r="AN19" s="36">
        <v>0</v>
      </c>
      <c r="AO19" s="36">
        <f t="shared" si="5"/>
        <v>0</v>
      </c>
      <c r="AP19" s="36">
        <v>0</v>
      </c>
      <c r="AQ19" s="36">
        <f t="shared" si="18"/>
        <v>0</v>
      </c>
      <c r="AR19" s="43">
        <f t="shared" si="6"/>
        <v>1513663</v>
      </c>
      <c r="AS19" s="36">
        <f t="shared" si="19"/>
        <v>309.9228091728092</v>
      </c>
    </row>
    <row r="20" spans="1:45" ht="12.75">
      <c r="A20" s="20">
        <v>17</v>
      </c>
      <c r="B20" s="58" t="s">
        <v>57</v>
      </c>
      <c r="C20" s="51">
        <v>42363</v>
      </c>
      <c r="D20" s="32">
        <v>1604</v>
      </c>
      <c r="E20" s="32">
        <f t="shared" si="7"/>
        <v>0.03786322970516724</v>
      </c>
      <c r="F20" s="32">
        <v>181293</v>
      </c>
      <c r="G20" s="32">
        <f t="shared" si="8"/>
        <v>4.279512782380851</v>
      </c>
      <c r="H20" s="32">
        <v>3855910</v>
      </c>
      <c r="I20" s="32">
        <f t="shared" si="9"/>
        <v>91.02070202771286</v>
      </c>
      <c r="J20" s="32">
        <v>473252</v>
      </c>
      <c r="K20" s="32">
        <f t="shared" si="10"/>
        <v>11.171352359370205</v>
      </c>
      <c r="L20" s="32">
        <v>399822</v>
      </c>
      <c r="M20" s="32">
        <f t="shared" si="11"/>
        <v>9.43800014163303</v>
      </c>
      <c r="N20" s="32">
        <v>47500</v>
      </c>
      <c r="O20" s="32">
        <f t="shared" si="12"/>
        <v>1.1212614781767107</v>
      </c>
      <c r="P20" s="32">
        <v>26000</v>
      </c>
      <c r="Q20" s="32">
        <f t="shared" si="13"/>
        <v>0.6137431248967259</v>
      </c>
      <c r="R20" s="32">
        <v>0</v>
      </c>
      <c r="S20" s="32">
        <f t="shared" si="14"/>
        <v>0</v>
      </c>
      <c r="T20" s="32">
        <v>1432499</v>
      </c>
      <c r="U20" s="32">
        <f t="shared" si="14"/>
        <v>33.814862025824425</v>
      </c>
      <c r="V20" s="32">
        <v>511770</v>
      </c>
      <c r="W20" s="32">
        <f t="shared" si="0"/>
        <v>12.0805891933999</v>
      </c>
      <c r="X20" s="32">
        <v>337006</v>
      </c>
      <c r="Y20" s="32">
        <f t="shared" si="1"/>
        <v>7.955196751882539</v>
      </c>
      <c r="Z20" s="32">
        <v>30417</v>
      </c>
      <c r="AA20" s="32">
        <f t="shared" si="15"/>
        <v>0.7180086396147581</v>
      </c>
      <c r="AB20" s="32">
        <v>23228</v>
      </c>
      <c r="AC20" s="32">
        <f t="shared" si="16"/>
        <v>0.5483086655808135</v>
      </c>
      <c r="AD20" s="32">
        <v>0</v>
      </c>
      <c r="AE20" s="32">
        <f t="shared" si="17"/>
        <v>0</v>
      </c>
      <c r="AF20" s="32">
        <v>24000</v>
      </c>
      <c r="AG20" s="32">
        <f t="shared" si="17"/>
        <v>0.5665321152892855</v>
      </c>
      <c r="AH20" s="32">
        <v>2915905</v>
      </c>
      <c r="AI20" s="32">
        <f t="shared" si="2"/>
        <v>68.83140948469183</v>
      </c>
      <c r="AJ20" s="32">
        <v>46477</v>
      </c>
      <c r="AK20" s="32">
        <f t="shared" si="3"/>
        <v>1.097113046762505</v>
      </c>
      <c r="AL20" s="32">
        <v>0</v>
      </c>
      <c r="AM20" s="32">
        <f t="shared" si="4"/>
        <v>0</v>
      </c>
      <c r="AN20" s="32">
        <v>0</v>
      </c>
      <c r="AO20" s="32">
        <f t="shared" si="5"/>
        <v>0</v>
      </c>
      <c r="AP20" s="32">
        <v>0</v>
      </c>
      <c r="AQ20" s="32">
        <f t="shared" si="18"/>
        <v>0</v>
      </c>
      <c r="AR20" s="44">
        <f t="shared" si="6"/>
        <v>10306683</v>
      </c>
      <c r="AS20" s="32">
        <f t="shared" si="19"/>
        <v>243.2944550669216</v>
      </c>
    </row>
    <row r="21" spans="1:45" ht="12.75">
      <c r="A21" s="20">
        <v>18</v>
      </c>
      <c r="B21" s="58" t="s">
        <v>58</v>
      </c>
      <c r="C21" s="51">
        <v>1293</v>
      </c>
      <c r="D21" s="32">
        <v>0</v>
      </c>
      <c r="E21" s="32">
        <f t="shared" si="7"/>
        <v>0</v>
      </c>
      <c r="F21" s="32">
        <v>0</v>
      </c>
      <c r="G21" s="32">
        <f t="shared" si="8"/>
        <v>0</v>
      </c>
      <c r="H21" s="32">
        <v>40791</v>
      </c>
      <c r="I21" s="32">
        <f t="shared" si="9"/>
        <v>31.54756380510441</v>
      </c>
      <c r="J21" s="32">
        <v>60115</v>
      </c>
      <c r="K21" s="32">
        <f t="shared" si="10"/>
        <v>46.49265274555298</v>
      </c>
      <c r="L21" s="32">
        <v>23436</v>
      </c>
      <c r="M21" s="32">
        <f t="shared" si="11"/>
        <v>18.125290023201856</v>
      </c>
      <c r="N21" s="32">
        <v>9702</v>
      </c>
      <c r="O21" s="32">
        <f t="shared" si="12"/>
        <v>7.503480278422273</v>
      </c>
      <c r="P21" s="32">
        <v>6138</v>
      </c>
      <c r="Q21" s="32">
        <f t="shared" si="13"/>
        <v>4.747099767981439</v>
      </c>
      <c r="R21" s="32">
        <v>0</v>
      </c>
      <c r="S21" s="32">
        <f t="shared" si="14"/>
        <v>0</v>
      </c>
      <c r="T21" s="32">
        <v>166842</v>
      </c>
      <c r="U21" s="32">
        <f t="shared" si="14"/>
        <v>129.03480278422273</v>
      </c>
      <c r="V21" s="32">
        <v>10441</v>
      </c>
      <c r="W21" s="32">
        <f t="shared" si="0"/>
        <v>8.075019334880123</v>
      </c>
      <c r="X21" s="32">
        <v>843</v>
      </c>
      <c r="Y21" s="32">
        <f t="shared" si="1"/>
        <v>0.6519721577726219</v>
      </c>
      <c r="Z21" s="32">
        <v>0</v>
      </c>
      <c r="AA21" s="32">
        <f t="shared" si="15"/>
        <v>0</v>
      </c>
      <c r="AB21" s="32">
        <v>1932</v>
      </c>
      <c r="AC21" s="32">
        <f t="shared" si="16"/>
        <v>1.494199535962877</v>
      </c>
      <c r="AD21" s="32">
        <v>0</v>
      </c>
      <c r="AE21" s="32">
        <f t="shared" si="17"/>
        <v>0</v>
      </c>
      <c r="AF21" s="32">
        <v>276</v>
      </c>
      <c r="AG21" s="32">
        <f t="shared" si="17"/>
        <v>0.21345707656612528</v>
      </c>
      <c r="AH21" s="32">
        <v>181042</v>
      </c>
      <c r="AI21" s="32">
        <f t="shared" si="2"/>
        <v>140.0170146945089</v>
      </c>
      <c r="AJ21" s="32">
        <v>36963</v>
      </c>
      <c r="AK21" s="32">
        <f t="shared" si="3"/>
        <v>28.587006960556845</v>
      </c>
      <c r="AL21" s="32">
        <v>0</v>
      </c>
      <c r="AM21" s="32">
        <f t="shared" si="4"/>
        <v>0</v>
      </c>
      <c r="AN21" s="32">
        <v>0</v>
      </c>
      <c r="AO21" s="32">
        <f t="shared" si="5"/>
        <v>0</v>
      </c>
      <c r="AP21" s="32">
        <v>0</v>
      </c>
      <c r="AQ21" s="32">
        <f t="shared" si="18"/>
        <v>0</v>
      </c>
      <c r="AR21" s="44">
        <f t="shared" si="6"/>
        <v>538521</v>
      </c>
      <c r="AS21" s="32">
        <f t="shared" si="19"/>
        <v>416.4895591647332</v>
      </c>
    </row>
    <row r="22" spans="1:45" ht="12.75">
      <c r="A22" s="20">
        <v>19</v>
      </c>
      <c r="B22" s="58" t="s">
        <v>59</v>
      </c>
      <c r="C22" s="51">
        <v>2193</v>
      </c>
      <c r="D22" s="32">
        <v>0</v>
      </c>
      <c r="E22" s="32">
        <f t="shared" si="7"/>
        <v>0</v>
      </c>
      <c r="F22" s="32">
        <v>0</v>
      </c>
      <c r="G22" s="32">
        <f t="shared" si="8"/>
        <v>0</v>
      </c>
      <c r="H22" s="32">
        <v>208048</v>
      </c>
      <c r="I22" s="32">
        <f t="shared" si="9"/>
        <v>94.86912904696763</v>
      </c>
      <c r="J22" s="32">
        <v>0</v>
      </c>
      <c r="K22" s="32">
        <f t="shared" si="10"/>
        <v>0</v>
      </c>
      <c r="L22" s="32">
        <v>0</v>
      </c>
      <c r="M22" s="32">
        <f t="shared" si="11"/>
        <v>0</v>
      </c>
      <c r="N22" s="32">
        <v>0</v>
      </c>
      <c r="O22" s="32">
        <f t="shared" si="12"/>
        <v>0</v>
      </c>
      <c r="P22" s="32">
        <v>5601</v>
      </c>
      <c r="Q22" s="32">
        <f t="shared" si="13"/>
        <v>2.5540355677154585</v>
      </c>
      <c r="R22" s="32">
        <v>0</v>
      </c>
      <c r="S22" s="32">
        <f t="shared" si="14"/>
        <v>0</v>
      </c>
      <c r="T22" s="32">
        <v>42300</v>
      </c>
      <c r="U22" s="32">
        <f t="shared" si="14"/>
        <v>19.288645690834475</v>
      </c>
      <c r="V22" s="32">
        <v>8207</v>
      </c>
      <c r="W22" s="32">
        <f t="shared" si="0"/>
        <v>3.742362061103511</v>
      </c>
      <c r="X22" s="32">
        <v>0</v>
      </c>
      <c r="Y22" s="32">
        <f t="shared" si="1"/>
        <v>0</v>
      </c>
      <c r="Z22" s="32">
        <v>21200</v>
      </c>
      <c r="AA22" s="32">
        <f t="shared" si="15"/>
        <v>9.667122663018695</v>
      </c>
      <c r="AB22" s="32">
        <v>0</v>
      </c>
      <c r="AC22" s="32">
        <f t="shared" si="16"/>
        <v>0</v>
      </c>
      <c r="AD22" s="32">
        <v>0</v>
      </c>
      <c r="AE22" s="32">
        <f t="shared" si="17"/>
        <v>0</v>
      </c>
      <c r="AF22" s="32">
        <v>2162</v>
      </c>
      <c r="AG22" s="32">
        <f t="shared" si="17"/>
        <v>0.9858641130870953</v>
      </c>
      <c r="AH22" s="32">
        <v>218608</v>
      </c>
      <c r="AI22" s="32">
        <f t="shared" si="2"/>
        <v>99.6844505243958</v>
      </c>
      <c r="AJ22" s="32">
        <v>0</v>
      </c>
      <c r="AK22" s="32">
        <f t="shared" si="3"/>
        <v>0</v>
      </c>
      <c r="AL22" s="32">
        <v>0</v>
      </c>
      <c r="AM22" s="32">
        <f t="shared" si="4"/>
        <v>0</v>
      </c>
      <c r="AN22" s="32">
        <v>0</v>
      </c>
      <c r="AO22" s="32">
        <f t="shared" si="5"/>
        <v>0</v>
      </c>
      <c r="AP22" s="32">
        <v>0</v>
      </c>
      <c r="AQ22" s="32">
        <f t="shared" si="18"/>
        <v>0</v>
      </c>
      <c r="AR22" s="44">
        <f t="shared" si="6"/>
        <v>506126</v>
      </c>
      <c r="AS22" s="32">
        <f t="shared" si="19"/>
        <v>230.79160966712266</v>
      </c>
    </row>
    <row r="23" spans="1:45" ht="12.75">
      <c r="A23" s="21">
        <v>20</v>
      </c>
      <c r="B23" s="60" t="s">
        <v>60</v>
      </c>
      <c r="C23" s="50">
        <v>5994</v>
      </c>
      <c r="D23" s="30">
        <v>0</v>
      </c>
      <c r="E23" s="30">
        <f t="shared" si="7"/>
        <v>0</v>
      </c>
      <c r="F23" s="30">
        <v>0</v>
      </c>
      <c r="G23" s="30">
        <f t="shared" si="8"/>
        <v>0</v>
      </c>
      <c r="H23" s="30">
        <v>207233</v>
      </c>
      <c r="I23" s="30">
        <f t="shared" si="9"/>
        <v>34.57340674007341</v>
      </c>
      <c r="J23" s="30">
        <v>148000</v>
      </c>
      <c r="K23" s="30">
        <f t="shared" si="10"/>
        <v>24.691358024691358</v>
      </c>
      <c r="L23" s="30">
        <v>2719</v>
      </c>
      <c r="M23" s="30">
        <f t="shared" si="11"/>
        <v>0.4536202869536203</v>
      </c>
      <c r="N23" s="30">
        <v>0</v>
      </c>
      <c r="O23" s="30">
        <f t="shared" si="12"/>
        <v>0</v>
      </c>
      <c r="P23" s="30">
        <v>689</v>
      </c>
      <c r="Q23" s="30">
        <f t="shared" si="13"/>
        <v>0.11494828161494829</v>
      </c>
      <c r="R23" s="30">
        <v>0</v>
      </c>
      <c r="S23" s="30">
        <f t="shared" si="14"/>
        <v>0</v>
      </c>
      <c r="T23" s="30">
        <v>210317</v>
      </c>
      <c r="U23" s="30">
        <f t="shared" si="14"/>
        <v>35.08792125458792</v>
      </c>
      <c r="V23" s="30">
        <v>33310</v>
      </c>
      <c r="W23" s="30">
        <f t="shared" si="0"/>
        <v>5.557223890557224</v>
      </c>
      <c r="X23" s="30">
        <v>2723</v>
      </c>
      <c r="Y23" s="30">
        <f t="shared" si="1"/>
        <v>0.4542876209542876</v>
      </c>
      <c r="Z23" s="30">
        <v>43672</v>
      </c>
      <c r="AA23" s="30">
        <f t="shared" si="15"/>
        <v>7.285952619285952</v>
      </c>
      <c r="AB23" s="30">
        <v>16884</v>
      </c>
      <c r="AC23" s="30">
        <f t="shared" si="16"/>
        <v>2.8168168168168166</v>
      </c>
      <c r="AD23" s="30">
        <v>0</v>
      </c>
      <c r="AE23" s="30">
        <f t="shared" si="17"/>
        <v>0</v>
      </c>
      <c r="AF23" s="30">
        <v>0</v>
      </c>
      <c r="AG23" s="30">
        <f t="shared" si="17"/>
        <v>0</v>
      </c>
      <c r="AH23" s="30">
        <v>230389</v>
      </c>
      <c r="AI23" s="30">
        <f t="shared" si="2"/>
        <v>38.436603269936604</v>
      </c>
      <c r="AJ23" s="30">
        <v>242559</v>
      </c>
      <c r="AK23" s="30">
        <f t="shared" si="3"/>
        <v>40.466966966966964</v>
      </c>
      <c r="AL23" s="30">
        <v>53422</v>
      </c>
      <c r="AM23" s="30">
        <f t="shared" si="4"/>
        <v>8.91257924591258</v>
      </c>
      <c r="AN23" s="30">
        <v>0</v>
      </c>
      <c r="AO23" s="30">
        <f t="shared" si="5"/>
        <v>0</v>
      </c>
      <c r="AP23" s="30">
        <v>0</v>
      </c>
      <c r="AQ23" s="30">
        <f t="shared" si="18"/>
        <v>0</v>
      </c>
      <c r="AR23" s="45">
        <f t="shared" si="6"/>
        <v>1191917</v>
      </c>
      <c r="AS23" s="30">
        <f t="shared" si="19"/>
        <v>198.85168501835167</v>
      </c>
    </row>
    <row r="24" spans="1:45" ht="12.75">
      <c r="A24" s="40">
        <v>21</v>
      </c>
      <c r="B24" s="59" t="s">
        <v>61</v>
      </c>
      <c r="C24" s="51">
        <v>3199</v>
      </c>
      <c r="D24" s="36">
        <v>1914</v>
      </c>
      <c r="E24" s="36">
        <f t="shared" si="7"/>
        <v>0.5983119724914036</v>
      </c>
      <c r="F24" s="36">
        <v>28690</v>
      </c>
      <c r="G24" s="36">
        <f t="shared" si="8"/>
        <v>8.96842763363551</v>
      </c>
      <c r="H24" s="36">
        <v>82331</v>
      </c>
      <c r="I24" s="36">
        <f t="shared" si="9"/>
        <v>25.73648015004689</v>
      </c>
      <c r="J24" s="36">
        <v>62564</v>
      </c>
      <c r="K24" s="36">
        <f t="shared" si="10"/>
        <v>19.5573616755236</v>
      </c>
      <c r="L24" s="36">
        <v>62480</v>
      </c>
      <c r="M24" s="36">
        <f t="shared" si="11"/>
        <v>19.531103469834324</v>
      </c>
      <c r="N24" s="36">
        <v>500</v>
      </c>
      <c r="O24" s="36">
        <f t="shared" si="12"/>
        <v>0.15629884338855893</v>
      </c>
      <c r="P24" s="36">
        <v>5650</v>
      </c>
      <c r="Q24" s="36">
        <f t="shared" si="13"/>
        <v>1.7661769302907158</v>
      </c>
      <c r="R24" s="36">
        <v>0</v>
      </c>
      <c r="S24" s="36">
        <f t="shared" si="14"/>
        <v>0</v>
      </c>
      <c r="T24" s="36">
        <v>129353</v>
      </c>
      <c r="U24" s="36">
        <f t="shared" si="14"/>
        <v>40.435448577680525</v>
      </c>
      <c r="V24" s="36">
        <v>8668</v>
      </c>
      <c r="W24" s="36">
        <f t="shared" si="0"/>
        <v>2.7095967489840573</v>
      </c>
      <c r="X24" s="36">
        <v>468</v>
      </c>
      <c r="Y24" s="36">
        <f t="shared" si="1"/>
        <v>0.14629571741169115</v>
      </c>
      <c r="Z24" s="36">
        <v>0</v>
      </c>
      <c r="AA24" s="36">
        <f t="shared" si="15"/>
        <v>0</v>
      </c>
      <c r="AB24" s="36">
        <v>80843</v>
      </c>
      <c r="AC24" s="36">
        <f t="shared" si="16"/>
        <v>25.271334792122538</v>
      </c>
      <c r="AD24" s="36">
        <v>0</v>
      </c>
      <c r="AE24" s="36">
        <f t="shared" si="17"/>
        <v>0</v>
      </c>
      <c r="AF24" s="36">
        <v>0</v>
      </c>
      <c r="AG24" s="36">
        <f t="shared" si="17"/>
        <v>0</v>
      </c>
      <c r="AH24" s="36">
        <v>90823</v>
      </c>
      <c r="AI24" s="36">
        <f t="shared" si="2"/>
        <v>28.391059706158174</v>
      </c>
      <c r="AJ24" s="36">
        <v>223896</v>
      </c>
      <c r="AK24" s="36">
        <f t="shared" si="3"/>
        <v>69.98937167864958</v>
      </c>
      <c r="AL24" s="36">
        <v>37926</v>
      </c>
      <c r="AM24" s="36">
        <f t="shared" si="4"/>
        <v>11.855579868708972</v>
      </c>
      <c r="AN24" s="36">
        <v>0</v>
      </c>
      <c r="AO24" s="36">
        <f t="shared" si="5"/>
        <v>0</v>
      </c>
      <c r="AP24" s="36">
        <v>0</v>
      </c>
      <c r="AQ24" s="36">
        <f t="shared" si="18"/>
        <v>0</v>
      </c>
      <c r="AR24" s="43">
        <f t="shared" si="6"/>
        <v>816106</v>
      </c>
      <c r="AS24" s="36">
        <f t="shared" si="19"/>
        <v>255.11284776492653</v>
      </c>
    </row>
    <row r="25" spans="1:45" ht="12.75">
      <c r="A25" s="20">
        <v>22</v>
      </c>
      <c r="B25" s="58" t="s">
        <v>62</v>
      </c>
      <c r="C25" s="51">
        <v>3402</v>
      </c>
      <c r="D25" s="32">
        <v>0</v>
      </c>
      <c r="E25" s="32">
        <f t="shared" si="7"/>
        <v>0</v>
      </c>
      <c r="F25" s="32">
        <v>0</v>
      </c>
      <c r="G25" s="32">
        <f t="shared" si="8"/>
        <v>0</v>
      </c>
      <c r="H25" s="32">
        <v>45935</v>
      </c>
      <c r="I25" s="32">
        <f t="shared" si="9"/>
        <v>13.502351557907113</v>
      </c>
      <c r="J25" s="32">
        <v>76203</v>
      </c>
      <c r="K25" s="32">
        <f t="shared" si="10"/>
        <v>22.3994708994709</v>
      </c>
      <c r="L25" s="32">
        <v>134005</v>
      </c>
      <c r="M25" s="32">
        <f t="shared" si="11"/>
        <v>39.390064667842445</v>
      </c>
      <c r="N25" s="32">
        <v>13514</v>
      </c>
      <c r="O25" s="32">
        <f t="shared" si="12"/>
        <v>3.972369194591417</v>
      </c>
      <c r="P25" s="32">
        <v>2670</v>
      </c>
      <c r="Q25" s="32">
        <f t="shared" si="13"/>
        <v>0.7848324514991182</v>
      </c>
      <c r="R25" s="32">
        <v>0</v>
      </c>
      <c r="S25" s="32">
        <f t="shared" si="14"/>
        <v>0</v>
      </c>
      <c r="T25" s="32">
        <v>112091</v>
      </c>
      <c r="U25" s="32">
        <f t="shared" si="14"/>
        <v>32.94855967078189</v>
      </c>
      <c r="V25" s="32">
        <v>8156</v>
      </c>
      <c r="W25" s="32">
        <f t="shared" si="0"/>
        <v>2.397413286302175</v>
      </c>
      <c r="X25" s="32">
        <v>470</v>
      </c>
      <c r="Y25" s="32">
        <f t="shared" si="1"/>
        <v>0.13815402704291593</v>
      </c>
      <c r="Z25" s="32">
        <v>3435</v>
      </c>
      <c r="AA25" s="32">
        <f t="shared" si="15"/>
        <v>1.009700176366843</v>
      </c>
      <c r="AB25" s="32">
        <v>2759</v>
      </c>
      <c r="AC25" s="32">
        <f t="shared" si="16"/>
        <v>0.8109935332157554</v>
      </c>
      <c r="AD25" s="32">
        <v>0</v>
      </c>
      <c r="AE25" s="32">
        <f t="shared" si="17"/>
        <v>0</v>
      </c>
      <c r="AF25" s="32">
        <v>7200</v>
      </c>
      <c r="AG25" s="32">
        <f t="shared" si="17"/>
        <v>2.1164021164021163</v>
      </c>
      <c r="AH25" s="32">
        <v>169927</v>
      </c>
      <c r="AI25" s="32">
        <f t="shared" si="2"/>
        <v>49.94914756025867</v>
      </c>
      <c r="AJ25" s="32">
        <v>0</v>
      </c>
      <c r="AK25" s="32">
        <f t="shared" si="3"/>
        <v>0</v>
      </c>
      <c r="AL25" s="32">
        <v>0</v>
      </c>
      <c r="AM25" s="32">
        <f t="shared" si="4"/>
        <v>0</v>
      </c>
      <c r="AN25" s="32">
        <v>0</v>
      </c>
      <c r="AO25" s="32">
        <f t="shared" si="5"/>
        <v>0</v>
      </c>
      <c r="AP25" s="32">
        <v>0</v>
      </c>
      <c r="AQ25" s="32">
        <f t="shared" si="18"/>
        <v>0</v>
      </c>
      <c r="AR25" s="44">
        <f t="shared" si="6"/>
        <v>576365</v>
      </c>
      <c r="AS25" s="32">
        <f t="shared" si="19"/>
        <v>169.41945914168136</v>
      </c>
    </row>
    <row r="26" spans="1:45" ht="12.75">
      <c r="A26" s="20">
        <v>23</v>
      </c>
      <c r="B26" s="58" t="s">
        <v>63</v>
      </c>
      <c r="C26" s="51">
        <v>13720</v>
      </c>
      <c r="D26" s="32">
        <v>0</v>
      </c>
      <c r="E26" s="32">
        <f t="shared" si="7"/>
        <v>0</v>
      </c>
      <c r="F26" s="32">
        <v>0</v>
      </c>
      <c r="G26" s="32">
        <f t="shared" si="8"/>
        <v>0</v>
      </c>
      <c r="H26" s="32">
        <v>423116</v>
      </c>
      <c r="I26" s="32">
        <f t="shared" si="9"/>
        <v>30.83935860058309</v>
      </c>
      <c r="J26" s="32">
        <v>1011779</v>
      </c>
      <c r="K26" s="32">
        <f t="shared" si="10"/>
        <v>73.7448250728863</v>
      </c>
      <c r="L26" s="32">
        <v>177495</v>
      </c>
      <c r="M26" s="32">
        <f t="shared" si="11"/>
        <v>12.93695335276968</v>
      </c>
      <c r="N26" s="32">
        <v>33223</v>
      </c>
      <c r="O26" s="32">
        <f t="shared" si="12"/>
        <v>2.4215014577259475</v>
      </c>
      <c r="P26" s="32">
        <v>2993</v>
      </c>
      <c r="Q26" s="32">
        <f t="shared" si="13"/>
        <v>0.21814868804664722</v>
      </c>
      <c r="R26" s="32">
        <v>0</v>
      </c>
      <c r="S26" s="32">
        <f t="shared" si="14"/>
        <v>0</v>
      </c>
      <c r="T26" s="32">
        <v>108568</v>
      </c>
      <c r="U26" s="32">
        <f t="shared" si="14"/>
        <v>7.913119533527697</v>
      </c>
      <c r="V26" s="32">
        <v>13005</v>
      </c>
      <c r="W26" s="32">
        <f t="shared" si="0"/>
        <v>0.9478862973760933</v>
      </c>
      <c r="X26" s="32">
        <v>3074</v>
      </c>
      <c r="Y26" s="32">
        <f t="shared" si="1"/>
        <v>0.22405247813411078</v>
      </c>
      <c r="Z26" s="32">
        <v>46726</v>
      </c>
      <c r="AA26" s="32">
        <f t="shared" si="15"/>
        <v>3.405685131195335</v>
      </c>
      <c r="AB26" s="32">
        <v>153239</v>
      </c>
      <c r="AC26" s="32">
        <f t="shared" si="16"/>
        <v>11.16902332361516</v>
      </c>
      <c r="AD26" s="32">
        <v>0</v>
      </c>
      <c r="AE26" s="32">
        <f t="shared" si="17"/>
        <v>0</v>
      </c>
      <c r="AF26" s="32">
        <v>2387</v>
      </c>
      <c r="AG26" s="32">
        <f t="shared" si="17"/>
        <v>0.1739795918367347</v>
      </c>
      <c r="AH26" s="32">
        <v>903286</v>
      </c>
      <c r="AI26" s="32">
        <f t="shared" si="2"/>
        <v>65.8371720116618</v>
      </c>
      <c r="AJ26" s="32">
        <v>1524217</v>
      </c>
      <c r="AK26" s="32">
        <f t="shared" si="3"/>
        <v>111.0945335276968</v>
      </c>
      <c r="AL26" s="32">
        <v>51925</v>
      </c>
      <c r="AM26" s="32">
        <f t="shared" si="4"/>
        <v>3.7846209912536444</v>
      </c>
      <c r="AN26" s="32">
        <v>0</v>
      </c>
      <c r="AO26" s="32">
        <f t="shared" si="5"/>
        <v>0</v>
      </c>
      <c r="AP26" s="32">
        <v>0</v>
      </c>
      <c r="AQ26" s="32">
        <f t="shared" si="18"/>
        <v>0</v>
      </c>
      <c r="AR26" s="44">
        <f t="shared" si="6"/>
        <v>4455033</v>
      </c>
      <c r="AS26" s="32">
        <f t="shared" si="19"/>
        <v>324.71086005830904</v>
      </c>
    </row>
    <row r="27" spans="1:45" ht="12.75">
      <c r="A27" s="20">
        <v>24</v>
      </c>
      <c r="B27" s="58" t="s">
        <v>64</v>
      </c>
      <c r="C27" s="51">
        <v>4149</v>
      </c>
      <c r="D27" s="32">
        <v>0</v>
      </c>
      <c r="E27" s="32">
        <f t="shared" si="7"/>
        <v>0</v>
      </c>
      <c r="F27" s="32">
        <v>0</v>
      </c>
      <c r="G27" s="32">
        <f t="shared" si="8"/>
        <v>0</v>
      </c>
      <c r="H27" s="32">
        <v>145364</v>
      </c>
      <c r="I27" s="32">
        <f t="shared" si="9"/>
        <v>35.03591226801639</v>
      </c>
      <c r="J27" s="32">
        <v>603627</v>
      </c>
      <c r="K27" s="32">
        <f t="shared" si="10"/>
        <v>145.48734634851772</v>
      </c>
      <c r="L27" s="32">
        <v>-34959</v>
      </c>
      <c r="M27" s="32">
        <f t="shared" si="11"/>
        <v>-8.42588575560376</v>
      </c>
      <c r="N27" s="32">
        <v>-168348</v>
      </c>
      <c r="O27" s="32">
        <f t="shared" si="12"/>
        <v>-40.575560375994215</v>
      </c>
      <c r="P27" s="32">
        <v>1298</v>
      </c>
      <c r="Q27" s="32">
        <f t="shared" si="13"/>
        <v>0.31284646902868163</v>
      </c>
      <c r="R27" s="32">
        <v>0</v>
      </c>
      <c r="S27" s="32">
        <f t="shared" si="14"/>
        <v>0</v>
      </c>
      <c r="T27" s="32">
        <v>34862</v>
      </c>
      <c r="U27" s="32">
        <f t="shared" si="14"/>
        <v>8.402506628103158</v>
      </c>
      <c r="V27" s="32">
        <v>13371</v>
      </c>
      <c r="W27" s="32">
        <f t="shared" si="0"/>
        <v>3.222704266088214</v>
      </c>
      <c r="X27" s="32">
        <v>0</v>
      </c>
      <c r="Y27" s="32">
        <f t="shared" si="1"/>
        <v>0</v>
      </c>
      <c r="Z27" s="32"/>
      <c r="AA27" s="32">
        <f t="shared" si="15"/>
        <v>0</v>
      </c>
      <c r="AB27" s="32">
        <v>0</v>
      </c>
      <c r="AC27" s="32">
        <f t="shared" si="16"/>
        <v>0</v>
      </c>
      <c r="AD27" s="32"/>
      <c r="AE27" s="32">
        <f t="shared" si="17"/>
        <v>0</v>
      </c>
      <c r="AF27" s="32">
        <v>24311</v>
      </c>
      <c r="AG27" s="32">
        <f t="shared" si="17"/>
        <v>5.859484213063388</v>
      </c>
      <c r="AH27" s="32">
        <v>550760</v>
      </c>
      <c r="AI27" s="32">
        <f t="shared" si="2"/>
        <v>132.74523981682333</v>
      </c>
      <c r="AJ27" s="32">
        <v>547227</v>
      </c>
      <c r="AK27" s="32">
        <f t="shared" si="3"/>
        <v>131.8937093275488</v>
      </c>
      <c r="AL27" s="32"/>
      <c r="AM27" s="32">
        <f t="shared" si="4"/>
        <v>0</v>
      </c>
      <c r="AN27" s="32"/>
      <c r="AO27" s="32">
        <f t="shared" si="5"/>
        <v>0</v>
      </c>
      <c r="AP27" s="32">
        <v>0</v>
      </c>
      <c r="AQ27" s="32">
        <f t="shared" si="18"/>
        <v>0</v>
      </c>
      <c r="AR27" s="44">
        <f t="shared" si="6"/>
        <v>1717513</v>
      </c>
      <c r="AS27" s="32">
        <f t="shared" si="19"/>
        <v>413.95830320559173</v>
      </c>
    </row>
    <row r="28" spans="1:45" ht="12.75">
      <c r="A28" s="21">
        <v>25</v>
      </c>
      <c r="B28" s="60" t="s">
        <v>65</v>
      </c>
      <c r="C28" s="50">
        <v>2277</v>
      </c>
      <c r="D28" s="30">
        <v>0</v>
      </c>
      <c r="E28" s="30">
        <f t="shared" si="7"/>
        <v>0</v>
      </c>
      <c r="F28" s="30">
        <v>0</v>
      </c>
      <c r="G28" s="30">
        <f t="shared" si="8"/>
        <v>0</v>
      </c>
      <c r="H28" s="30">
        <v>153919</v>
      </c>
      <c r="I28" s="30">
        <f t="shared" si="9"/>
        <v>67.59727711901625</v>
      </c>
      <c r="J28" s="30">
        <v>0</v>
      </c>
      <c r="K28" s="30">
        <f t="shared" si="10"/>
        <v>0</v>
      </c>
      <c r="L28" s="30">
        <v>80666</v>
      </c>
      <c r="M28" s="30">
        <f t="shared" si="11"/>
        <v>35.42643829600351</v>
      </c>
      <c r="N28" s="30">
        <v>0</v>
      </c>
      <c r="O28" s="30">
        <f t="shared" si="12"/>
        <v>0</v>
      </c>
      <c r="P28" s="30">
        <v>7105</v>
      </c>
      <c r="Q28" s="30">
        <f t="shared" si="13"/>
        <v>3.1203337725076854</v>
      </c>
      <c r="R28" s="30">
        <v>0</v>
      </c>
      <c r="S28" s="30">
        <f t="shared" si="14"/>
        <v>0</v>
      </c>
      <c r="T28" s="30">
        <v>35715</v>
      </c>
      <c r="U28" s="30">
        <f t="shared" si="14"/>
        <v>15.685111989459816</v>
      </c>
      <c r="V28" s="30">
        <v>124</v>
      </c>
      <c r="W28" s="30">
        <f t="shared" si="0"/>
        <v>0.054457619675010976</v>
      </c>
      <c r="X28" s="30">
        <v>643</v>
      </c>
      <c r="Y28" s="30">
        <f t="shared" si="1"/>
        <v>0.282389108476065</v>
      </c>
      <c r="Z28" s="30">
        <v>0</v>
      </c>
      <c r="AA28" s="30">
        <f t="shared" si="15"/>
        <v>0</v>
      </c>
      <c r="AB28" s="30">
        <v>0</v>
      </c>
      <c r="AC28" s="30">
        <f t="shared" si="16"/>
        <v>0</v>
      </c>
      <c r="AD28" s="30">
        <v>0</v>
      </c>
      <c r="AE28" s="30">
        <f t="shared" si="17"/>
        <v>0</v>
      </c>
      <c r="AF28" s="30">
        <v>0</v>
      </c>
      <c r="AG28" s="30">
        <f t="shared" si="17"/>
        <v>0</v>
      </c>
      <c r="AH28" s="30">
        <v>123190</v>
      </c>
      <c r="AI28" s="30">
        <f t="shared" si="2"/>
        <v>54.10188844971454</v>
      </c>
      <c r="AJ28" s="30">
        <v>2067</v>
      </c>
      <c r="AK28" s="30">
        <f t="shared" si="3"/>
        <v>0.9077733860342556</v>
      </c>
      <c r="AL28" s="30">
        <v>0</v>
      </c>
      <c r="AM28" s="30">
        <f t="shared" si="4"/>
        <v>0</v>
      </c>
      <c r="AN28" s="30">
        <v>0</v>
      </c>
      <c r="AO28" s="30">
        <f t="shared" si="5"/>
        <v>0</v>
      </c>
      <c r="AP28" s="30">
        <v>0</v>
      </c>
      <c r="AQ28" s="30">
        <f t="shared" si="18"/>
        <v>0</v>
      </c>
      <c r="AR28" s="45">
        <f t="shared" si="6"/>
        <v>403429</v>
      </c>
      <c r="AS28" s="30">
        <f t="shared" si="19"/>
        <v>177.17566974088714</v>
      </c>
    </row>
    <row r="29" spans="1:45" ht="12.75">
      <c r="A29" s="40">
        <v>26</v>
      </c>
      <c r="B29" s="59" t="s">
        <v>172</v>
      </c>
      <c r="C29" s="51">
        <v>44751</v>
      </c>
      <c r="D29" s="36">
        <v>874</v>
      </c>
      <c r="E29" s="36">
        <f t="shared" si="7"/>
        <v>0.019530289825925678</v>
      </c>
      <c r="F29" s="36">
        <v>66368</v>
      </c>
      <c r="G29" s="36">
        <f t="shared" si="8"/>
        <v>1.483050658085853</v>
      </c>
      <c r="H29" s="36">
        <v>2522009</v>
      </c>
      <c r="I29" s="36">
        <f t="shared" si="9"/>
        <v>56.356483653996555</v>
      </c>
      <c r="J29" s="36">
        <v>5692522</v>
      </c>
      <c r="K29" s="36">
        <f t="shared" si="10"/>
        <v>127.2043529753525</v>
      </c>
      <c r="L29" s="36">
        <v>69306</v>
      </c>
      <c r="M29" s="36">
        <f t="shared" si="11"/>
        <v>1.548702822283301</v>
      </c>
      <c r="N29" s="36">
        <v>0</v>
      </c>
      <c r="O29" s="36">
        <f t="shared" si="12"/>
        <v>0</v>
      </c>
      <c r="P29" s="36">
        <v>0</v>
      </c>
      <c r="Q29" s="36">
        <f t="shared" si="13"/>
        <v>0</v>
      </c>
      <c r="R29" s="36">
        <v>30000</v>
      </c>
      <c r="S29" s="36">
        <f t="shared" si="14"/>
        <v>0.6703760809814305</v>
      </c>
      <c r="T29" s="36">
        <v>3654599</v>
      </c>
      <c r="U29" s="36">
        <f t="shared" si="14"/>
        <v>81.66519183928851</v>
      </c>
      <c r="V29" s="36">
        <v>36362</v>
      </c>
      <c r="W29" s="36">
        <f t="shared" si="0"/>
        <v>0.8125405018882259</v>
      </c>
      <c r="X29" s="36">
        <v>320821</v>
      </c>
      <c r="Y29" s="36">
        <f t="shared" si="1"/>
        <v>7.1690241558847845</v>
      </c>
      <c r="Z29" s="36">
        <v>8337</v>
      </c>
      <c r="AA29" s="36">
        <f t="shared" si="15"/>
        <v>0.18629751290473956</v>
      </c>
      <c r="AB29" s="36">
        <v>127322</v>
      </c>
      <c r="AC29" s="36">
        <f t="shared" si="16"/>
        <v>2.8451207794239233</v>
      </c>
      <c r="AD29" s="36">
        <v>0</v>
      </c>
      <c r="AE29" s="36">
        <f t="shared" si="17"/>
        <v>0</v>
      </c>
      <c r="AF29" s="36">
        <v>28794</v>
      </c>
      <c r="AG29" s="36">
        <f t="shared" si="17"/>
        <v>0.6434269625259771</v>
      </c>
      <c r="AH29" s="36">
        <v>1649225</v>
      </c>
      <c r="AI29" s="36">
        <f t="shared" si="2"/>
        <v>36.853366405219994</v>
      </c>
      <c r="AJ29" s="36">
        <v>0</v>
      </c>
      <c r="AK29" s="36">
        <f t="shared" si="3"/>
        <v>0</v>
      </c>
      <c r="AL29" s="36">
        <v>0</v>
      </c>
      <c r="AM29" s="36">
        <f t="shared" si="4"/>
        <v>0</v>
      </c>
      <c r="AN29" s="36">
        <v>0</v>
      </c>
      <c r="AO29" s="36">
        <f t="shared" si="5"/>
        <v>0</v>
      </c>
      <c r="AP29" s="36">
        <v>0</v>
      </c>
      <c r="AQ29" s="36">
        <f t="shared" si="18"/>
        <v>0</v>
      </c>
      <c r="AR29" s="43">
        <f t="shared" si="6"/>
        <v>14206539</v>
      </c>
      <c r="AS29" s="36">
        <f t="shared" si="19"/>
        <v>317.4574646376617</v>
      </c>
    </row>
    <row r="30" spans="1:45" ht="12.75">
      <c r="A30" s="20">
        <v>27</v>
      </c>
      <c r="B30" s="58" t="s">
        <v>173</v>
      </c>
      <c r="C30" s="51">
        <v>5861</v>
      </c>
      <c r="D30" s="32">
        <v>757</v>
      </c>
      <c r="E30" s="32">
        <f t="shared" si="7"/>
        <v>0.12915884661320592</v>
      </c>
      <c r="F30" s="32">
        <v>0</v>
      </c>
      <c r="G30" s="32">
        <f t="shared" si="8"/>
        <v>0</v>
      </c>
      <c r="H30" s="32">
        <v>75205</v>
      </c>
      <c r="I30" s="32">
        <f t="shared" si="9"/>
        <v>12.831428083944719</v>
      </c>
      <c r="J30" s="32">
        <v>496489</v>
      </c>
      <c r="K30" s="32">
        <f t="shared" si="10"/>
        <v>84.71062958539498</v>
      </c>
      <c r="L30" s="32">
        <v>44919</v>
      </c>
      <c r="M30" s="32">
        <f t="shared" si="11"/>
        <v>7.664050503327077</v>
      </c>
      <c r="N30" s="32">
        <v>3617</v>
      </c>
      <c r="O30" s="32">
        <f t="shared" si="12"/>
        <v>0.6171301825627026</v>
      </c>
      <c r="P30" s="32">
        <v>1234</v>
      </c>
      <c r="Q30" s="32">
        <f t="shared" si="13"/>
        <v>0.21054427572086676</v>
      </c>
      <c r="R30" s="32">
        <v>0</v>
      </c>
      <c r="S30" s="32">
        <f t="shared" si="14"/>
        <v>0</v>
      </c>
      <c r="T30" s="32">
        <v>82047</v>
      </c>
      <c r="U30" s="32">
        <f t="shared" si="14"/>
        <v>13.998805664562362</v>
      </c>
      <c r="V30" s="32">
        <v>15061</v>
      </c>
      <c r="W30" s="32">
        <f t="shared" si="0"/>
        <v>2.5696980037536257</v>
      </c>
      <c r="X30" s="32">
        <v>0</v>
      </c>
      <c r="Y30" s="32">
        <f t="shared" si="1"/>
        <v>0</v>
      </c>
      <c r="Z30" s="32">
        <v>385711</v>
      </c>
      <c r="AA30" s="32">
        <f t="shared" si="15"/>
        <v>65.80975942671898</v>
      </c>
      <c r="AB30" s="32">
        <v>0</v>
      </c>
      <c r="AC30" s="32">
        <f t="shared" si="16"/>
        <v>0</v>
      </c>
      <c r="AD30" s="32">
        <v>0</v>
      </c>
      <c r="AE30" s="32">
        <f t="shared" si="17"/>
        <v>0</v>
      </c>
      <c r="AF30" s="32">
        <v>0</v>
      </c>
      <c r="AG30" s="32">
        <f t="shared" si="17"/>
        <v>0</v>
      </c>
      <c r="AH30" s="32">
        <v>343803</v>
      </c>
      <c r="AI30" s="32">
        <f t="shared" si="2"/>
        <v>58.659443780924754</v>
      </c>
      <c r="AJ30" s="32">
        <v>25777</v>
      </c>
      <c r="AK30" s="32">
        <f t="shared" si="3"/>
        <v>4.398054939430131</v>
      </c>
      <c r="AL30" s="32">
        <v>2390</v>
      </c>
      <c r="AM30" s="32">
        <f t="shared" si="4"/>
        <v>0.4077802422794745</v>
      </c>
      <c r="AN30" s="32">
        <v>0</v>
      </c>
      <c r="AO30" s="32">
        <f t="shared" si="5"/>
        <v>0</v>
      </c>
      <c r="AP30" s="32">
        <v>0</v>
      </c>
      <c r="AQ30" s="32">
        <f t="shared" si="18"/>
        <v>0</v>
      </c>
      <c r="AR30" s="44">
        <f t="shared" si="6"/>
        <v>1477010</v>
      </c>
      <c r="AS30" s="32">
        <f t="shared" si="19"/>
        <v>252.0064835352329</v>
      </c>
    </row>
    <row r="31" spans="1:45" ht="12.75">
      <c r="A31" s="20">
        <v>28</v>
      </c>
      <c r="B31" s="58" t="s">
        <v>66</v>
      </c>
      <c r="C31" s="51">
        <v>29905</v>
      </c>
      <c r="D31" s="32">
        <v>1072</v>
      </c>
      <c r="E31" s="32">
        <f t="shared" si="7"/>
        <v>0.03584684835311821</v>
      </c>
      <c r="F31" s="32">
        <v>5013</v>
      </c>
      <c r="G31" s="32">
        <f t="shared" si="8"/>
        <v>0.16763083096472162</v>
      </c>
      <c r="H31" s="32">
        <v>506266</v>
      </c>
      <c r="I31" s="32">
        <f t="shared" si="9"/>
        <v>16.929142283899015</v>
      </c>
      <c r="J31" s="32">
        <v>943688</v>
      </c>
      <c r="K31" s="32">
        <f t="shared" si="10"/>
        <v>31.556194616284902</v>
      </c>
      <c r="L31" s="32">
        <v>345499</v>
      </c>
      <c r="M31" s="32">
        <f t="shared" si="11"/>
        <v>11.553218525330212</v>
      </c>
      <c r="N31" s="32">
        <v>0</v>
      </c>
      <c r="O31" s="32">
        <f t="shared" si="12"/>
        <v>0</v>
      </c>
      <c r="P31" s="32">
        <v>0</v>
      </c>
      <c r="Q31" s="32">
        <f t="shared" si="13"/>
        <v>0</v>
      </c>
      <c r="R31" s="32">
        <v>0</v>
      </c>
      <c r="S31" s="32">
        <f t="shared" si="14"/>
        <v>0</v>
      </c>
      <c r="T31" s="32">
        <v>925898</v>
      </c>
      <c r="U31" s="32">
        <f t="shared" si="14"/>
        <v>30.96131081758903</v>
      </c>
      <c r="V31" s="32">
        <v>41824</v>
      </c>
      <c r="W31" s="32">
        <f t="shared" si="0"/>
        <v>1.39856211335897</v>
      </c>
      <c r="X31" s="32">
        <v>58101</v>
      </c>
      <c r="Y31" s="32">
        <f t="shared" si="1"/>
        <v>1.942852365825113</v>
      </c>
      <c r="Z31" s="32">
        <v>0</v>
      </c>
      <c r="AA31" s="32">
        <f t="shared" si="15"/>
        <v>0</v>
      </c>
      <c r="AB31" s="32">
        <v>1430</v>
      </c>
      <c r="AC31" s="32">
        <f t="shared" si="16"/>
        <v>0.04781809062029761</v>
      </c>
      <c r="AD31" s="32">
        <v>0</v>
      </c>
      <c r="AE31" s="32">
        <f t="shared" si="17"/>
        <v>0</v>
      </c>
      <c r="AF31" s="32">
        <v>8933</v>
      </c>
      <c r="AG31" s="32">
        <f t="shared" si="17"/>
        <v>0.29871258986791505</v>
      </c>
      <c r="AH31" s="32">
        <v>1843057</v>
      </c>
      <c r="AI31" s="32">
        <f t="shared" si="2"/>
        <v>61.63039625480689</v>
      </c>
      <c r="AJ31" s="32">
        <v>4395415</v>
      </c>
      <c r="AK31" s="32">
        <f t="shared" si="3"/>
        <v>146.9792676809898</v>
      </c>
      <c r="AL31" s="32">
        <v>63530</v>
      </c>
      <c r="AM31" s="32">
        <f t="shared" si="4"/>
        <v>2.124393914061194</v>
      </c>
      <c r="AN31" s="32">
        <v>0</v>
      </c>
      <c r="AO31" s="32">
        <f t="shared" si="5"/>
        <v>0</v>
      </c>
      <c r="AP31" s="32">
        <v>0</v>
      </c>
      <c r="AQ31" s="32">
        <f t="shared" si="18"/>
        <v>0</v>
      </c>
      <c r="AR31" s="44">
        <f t="shared" si="6"/>
        <v>9139726</v>
      </c>
      <c r="AS31" s="32">
        <f t="shared" si="19"/>
        <v>305.6253469319512</v>
      </c>
    </row>
    <row r="32" spans="1:45" ht="12.75">
      <c r="A32" s="20">
        <v>29</v>
      </c>
      <c r="B32" s="58" t="s">
        <v>67</v>
      </c>
      <c r="C32" s="51">
        <v>14502</v>
      </c>
      <c r="D32" s="32">
        <v>0</v>
      </c>
      <c r="E32" s="32">
        <f t="shared" si="7"/>
        <v>0</v>
      </c>
      <c r="F32" s="32">
        <v>0</v>
      </c>
      <c r="G32" s="32">
        <f t="shared" si="8"/>
        <v>0</v>
      </c>
      <c r="H32" s="32">
        <v>143182</v>
      </c>
      <c r="I32" s="32">
        <f t="shared" si="9"/>
        <v>9.87325886084678</v>
      </c>
      <c r="J32" s="32">
        <v>1164407</v>
      </c>
      <c r="K32" s="32">
        <f t="shared" si="10"/>
        <v>80.29285615777134</v>
      </c>
      <c r="L32" s="32">
        <v>231211</v>
      </c>
      <c r="M32" s="32">
        <f t="shared" si="11"/>
        <v>15.943387119018066</v>
      </c>
      <c r="N32" s="32">
        <v>80609</v>
      </c>
      <c r="O32" s="32">
        <f t="shared" si="12"/>
        <v>5.558474693145773</v>
      </c>
      <c r="P32" s="32">
        <v>959</v>
      </c>
      <c r="Q32" s="32">
        <f t="shared" si="13"/>
        <v>0.06612880981933526</v>
      </c>
      <c r="R32" s="32">
        <v>0</v>
      </c>
      <c r="S32" s="32">
        <f t="shared" si="14"/>
        <v>0</v>
      </c>
      <c r="T32" s="32">
        <v>366508</v>
      </c>
      <c r="U32" s="32">
        <f t="shared" si="14"/>
        <v>25.272927872017654</v>
      </c>
      <c r="V32" s="32">
        <v>55161</v>
      </c>
      <c r="W32" s="32">
        <f t="shared" si="0"/>
        <v>3.803682250724038</v>
      </c>
      <c r="X32" s="32">
        <v>8319</v>
      </c>
      <c r="Y32" s="32">
        <f t="shared" si="1"/>
        <v>0.5736450144807613</v>
      </c>
      <c r="Z32" s="32">
        <v>606232</v>
      </c>
      <c r="AA32" s="32">
        <f t="shared" si="15"/>
        <v>41.8033374706937</v>
      </c>
      <c r="AB32" s="32">
        <v>335</v>
      </c>
      <c r="AC32" s="32">
        <f t="shared" si="16"/>
        <v>0.02310026203282306</v>
      </c>
      <c r="AD32" s="32">
        <v>0</v>
      </c>
      <c r="AE32" s="32">
        <f t="shared" si="17"/>
        <v>0</v>
      </c>
      <c r="AF32" s="32">
        <v>35111</v>
      </c>
      <c r="AG32" s="32">
        <f t="shared" si="17"/>
        <v>2.421114329058061</v>
      </c>
      <c r="AH32" s="32">
        <v>750189</v>
      </c>
      <c r="AI32" s="32">
        <f t="shared" si="2"/>
        <v>51.73003723624328</v>
      </c>
      <c r="AJ32" s="32">
        <v>84118</v>
      </c>
      <c r="AK32" s="32">
        <f t="shared" si="3"/>
        <v>5.800441318438836</v>
      </c>
      <c r="AL32" s="32">
        <v>0</v>
      </c>
      <c r="AM32" s="32">
        <f t="shared" si="4"/>
        <v>0</v>
      </c>
      <c r="AN32" s="32">
        <v>0</v>
      </c>
      <c r="AO32" s="32">
        <f t="shared" si="5"/>
        <v>0</v>
      </c>
      <c r="AP32" s="32">
        <v>0</v>
      </c>
      <c r="AQ32" s="32">
        <f t="shared" si="18"/>
        <v>0</v>
      </c>
      <c r="AR32" s="44">
        <f t="shared" si="6"/>
        <v>3526341</v>
      </c>
      <c r="AS32" s="32">
        <f t="shared" si="19"/>
        <v>243.16239139429044</v>
      </c>
    </row>
    <row r="33" spans="1:45" ht="12.75">
      <c r="A33" s="21">
        <v>30</v>
      </c>
      <c r="B33" s="60" t="s">
        <v>68</v>
      </c>
      <c r="C33" s="50">
        <v>2600</v>
      </c>
      <c r="D33" s="30">
        <v>0</v>
      </c>
      <c r="E33" s="30">
        <f t="shared" si="7"/>
        <v>0</v>
      </c>
      <c r="F33" s="30">
        <v>0</v>
      </c>
      <c r="G33" s="30">
        <f t="shared" si="8"/>
        <v>0</v>
      </c>
      <c r="H33" s="30">
        <v>39147</v>
      </c>
      <c r="I33" s="30">
        <f t="shared" si="9"/>
        <v>15.056538461538462</v>
      </c>
      <c r="J33" s="30">
        <v>201510</v>
      </c>
      <c r="K33" s="30">
        <f t="shared" si="10"/>
        <v>77.50384615384615</v>
      </c>
      <c r="L33" s="30">
        <v>45589</v>
      </c>
      <c r="M33" s="30">
        <f t="shared" si="11"/>
        <v>17.53423076923077</v>
      </c>
      <c r="N33" s="30">
        <v>12091</v>
      </c>
      <c r="O33" s="30">
        <f t="shared" si="12"/>
        <v>4.650384615384615</v>
      </c>
      <c r="P33" s="30">
        <v>0</v>
      </c>
      <c r="Q33" s="30">
        <f t="shared" si="13"/>
        <v>0</v>
      </c>
      <c r="R33" s="30">
        <v>0</v>
      </c>
      <c r="S33" s="30">
        <f t="shared" si="14"/>
        <v>0</v>
      </c>
      <c r="T33" s="30">
        <v>59263</v>
      </c>
      <c r="U33" s="30">
        <f t="shared" si="14"/>
        <v>22.79346153846154</v>
      </c>
      <c r="V33" s="30">
        <v>35081</v>
      </c>
      <c r="W33" s="30">
        <f t="shared" si="0"/>
        <v>13.492692307692307</v>
      </c>
      <c r="X33" s="30">
        <v>6603</v>
      </c>
      <c r="Y33" s="30">
        <f t="shared" si="1"/>
        <v>2.539615384615385</v>
      </c>
      <c r="Z33" s="30">
        <v>4374</v>
      </c>
      <c r="AA33" s="30">
        <f t="shared" si="15"/>
        <v>1.6823076923076923</v>
      </c>
      <c r="AB33" s="30">
        <v>6674</v>
      </c>
      <c r="AC33" s="30">
        <f t="shared" si="16"/>
        <v>2.566923076923077</v>
      </c>
      <c r="AD33" s="30">
        <v>0</v>
      </c>
      <c r="AE33" s="30">
        <f t="shared" si="17"/>
        <v>0</v>
      </c>
      <c r="AF33" s="30">
        <v>0</v>
      </c>
      <c r="AG33" s="30">
        <f t="shared" si="17"/>
        <v>0</v>
      </c>
      <c r="AH33" s="30">
        <v>181319</v>
      </c>
      <c r="AI33" s="30">
        <f t="shared" si="2"/>
        <v>69.73807692307692</v>
      </c>
      <c r="AJ33" s="30">
        <v>198270</v>
      </c>
      <c r="AK33" s="30">
        <f t="shared" si="3"/>
        <v>76.25769230769231</v>
      </c>
      <c r="AL33" s="30">
        <v>0</v>
      </c>
      <c r="AM33" s="30">
        <f t="shared" si="4"/>
        <v>0</v>
      </c>
      <c r="AN33" s="30">
        <v>0</v>
      </c>
      <c r="AO33" s="30">
        <f t="shared" si="5"/>
        <v>0</v>
      </c>
      <c r="AP33" s="30">
        <v>0</v>
      </c>
      <c r="AQ33" s="30">
        <f t="shared" si="18"/>
        <v>0</v>
      </c>
      <c r="AR33" s="45">
        <f t="shared" si="6"/>
        <v>789921</v>
      </c>
      <c r="AS33" s="30">
        <f t="shared" si="19"/>
        <v>303.8157692307692</v>
      </c>
    </row>
    <row r="34" spans="1:45" ht="12.75">
      <c r="A34" s="40">
        <v>31</v>
      </c>
      <c r="B34" s="59" t="s">
        <v>69</v>
      </c>
      <c r="C34" s="51">
        <v>6584</v>
      </c>
      <c r="D34" s="36">
        <v>41272</v>
      </c>
      <c r="E34" s="36">
        <f t="shared" si="7"/>
        <v>6.268529769137302</v>
      </c>
      <c r="F34" s="36">
        <v>0</v>
      </c>
      <c r="G34" s="36">
        <f t="shared" si="8"/>
        <v>0</v>
      </c>
      <c r="H34" s="36">
        <v>139048</v>
      </c>
      <c r="I34" s="36">
        <f t="shared" si="9"/>
        <v>21.119076549210206</v>
      </c>
      <c r="J34" s="36">
        <v>90626</v>
      </c>
      <c r="K34" s="36">
        <f t="shared" si="10"/>
        <v>13.764580801944106</v>
      </c>
      <c r="L34" s="36">
        <v>98136</v>
      </c>
      <c r="M34" s="36">
        <f t="shared" si="11"/>
        <v>14.905224787363306</v>
      </c>
      <c r="N34" s="36">
        <v>370</v>
      </c>
      <c r="O34" s="36">
        <f t="shared" si="12"/>
        <v>0.056196840826245445</v>
      </c>
      <c r="P34" s="36">
        <v>0</v>
      </c>
      <c r="Q34" s="36">
        <f t="shared" si="13"/>
        <v>0</v>
      </c>
      <c r="R34" s="36">
        <v>0</v>
      </c>
      <c r="S34" s="36">
        <f t="shared" si="14"/>
        <v>0</v>
      </c>
      <c r="T34" s="36">
        <v>160918</v>
      </c>
      <c r="U34" s="36">
        <f t="shared" si="14"/>
        <v>24.440765492102067</v>
      </c>
      <c r="V34" s="36">
        <v>3550</v>
      </c>
      <c r="W34" s="36">
        <f t="shared" si="0"/>
        <v>0.5391859052247874</v>
      </c>
      <c r="X34" s="36">
        <v>0</v>
      </c>
      <c r="Y34" s="36">
        <f t="shared" si="1"/>
        <v>0</v>
      </c>
      <c r="Z34" s="36">
        <v>58146</v>
      </c>
      <c r="AA34" s="36">
        <f t="shared" si="15"/>
        <v>8.831409477521264</v>
      </c>
      <c r="AB34" s="36">
        <v>0</v>
      </c>
      <c r="AC34" s="36">
        <f t="shared" si="16"/>
        <v>0</v>
      </c>
      <c r="AD34" s="36">
        <v>0</v>
      </c>
      <c r="AE34" s="36">
        <f t="shared" si="17"/>
        <v>0</v>
      </c>
      <c r="AF34" s="36">
        <v>0</v>
      </c>
      <c r="AG34" s="36">
        <f t="shared" si="17"/>
        <v>0</v>
      </c>
      <c r="AH34" s="36">
        <v>322292</v>
      </c>
      <c r="AI34" s="36">
        <f t="shared" si="2"/>
        <v>48.95078979343864</v>
      </c>
      <c r="AJ34" s="36">
        <v>2642</v>
      </c>
      <c r="AK34" s="36">
        <f t="shared" si="3"/>
        <v>0.4012758201701094</v>
      </c>
      <c r="AL34" s="36">
        <v>0</v>
      </c>
      <c r="AM34" s="36">
        <f t="shared" si="4"/>
        <v>0</v>
      </c>
      <c r="AN34" s="36">
        <v>0</v>
      </c>
      <c r="AO34" s="36">
        <f t="shared" si="5"/>
        <v>0</v>
      </c>
      <c r="AP34" s="36">
        <v>0</v>
      </c>
      <c r="AQ34" s="36">
        <f t="shared" si="18"/>
        <v>0</v>
      </c>
      <c r="AR34" s="43">
        <f t="shared" si="6"/>
        <v>917000</v>
      </c>
      <c r="AS34" s="36">
        <f t="shared" si="19"/>
        <v>139.27703523693802</v>
      </c>
    </row>
    <row r="35" spans="1:45" ht="12.75">
      <c r="A35" s="20">
        <v>32</v>
      </c>
      <c r="B35" s="58" t="s">
        <v>70</v>
      </c>
      <c r="C35" s="51">
        <v>24301</v>
      </c>
      <c r="D35" s="32">
        <v>5665</v>
      </c>
      <c r="E35" s="32">
        <f t="shared" si="7"/>
        <v>0.23311797868400477</v>
      </c>
      <c r="F35" s="32">
        <v>0</v>
      </c>
      <c r="G35" s="32">
        <f t="shared" si="8"/>
        <v>0</v>
      </c>
      <c r="H35" s="32">
        <v>357751</v>
      </c>
      <c r="I35" s="32">
        <f t="shared" si="9"/>
        <v>14.721657544956997</v>
      </c>
      <c r="J35" s="32">
        <v>489913</v>
      </c>
      <c r="K35" s="32">
        <f t="shared" si="10"/>
        <v>20.16019916875849</v>
      </c>
      <c r="L35" s="32">
        <v>74804</v>
      </c>
      <c r="M35" s="32">
        <f t="shared" si="11"/>
        <v>3.0782272334471834</v>
      </c>
      <c r="N35" s="32">
        <v>29909</v>
      </c>
      <c r="O35" s="32">
        <f t="shared" si="12"/>
        <v>1.2307723961976873</v>
      </c>
      <c r="P35" s="32">
        <v>300</v>
      </c>
      <c r="Q35" s="32">
        <f t="shared" si="13"/>
        <v>0.012345170980618082</v>
      </c>
      <c r="R35" s="32">
        <v>0</v>
      </c>
      <c r="S35" s="32">
        <f t="shared" si="14"/>
        <v>0</v>
      </c>
      <c r="T35" s="32">
        <v>89645</v>
      </c>
      <c r="U35" s="32">
        <f t="shared" si="14"/>
        <v>3.68894284185836</v>
      </c>
      <c r="V35" s="32">
        <v>25789</v>
      </c>
      <c r="W35" s="32">
        <f t="shared" si="0"/>
        <v>1.0612320480638657</v>
      </c>
      <c r="X35" s="32">
        <v>27988</v>
      </c>
      <c r="Y35" s="32">
        <f t="shared" si="1"/>
        <v>1.1517221513517961</v>
      </c>
      <c r="Z35" s="32">
        <v>0</v>
      </c>
      <c r="AA35" s="32">
        <f t="shared" si="15"/>
        <v>0</v>
      </c>
      <c r="AB35" s="32">
        <v>0</v>
      </c>
      <c r="AC35" s="32">
        <f t="shared" si="16"/>
        <v>0</v>
      </c>
      <c r="AD35" s="32">
        <v>0</v>
      </c>
      <c r="AE35" s="32">
        <f t="shared" si="17"/>
        <v>0</v>
      </c>
      <c r="AF35" s="32">
        <v>0</v>
      </c>
      <c r="AG35" s="32">
        <f t="shared" si="17"/>
        <v>0</v>
      </c>
      <c r="AH35" s="32">
        <v>720271</v>
      </c>
      <c r="AI35" s="32">
        <f t="shared" si="2"/>
        <v>29.639562157935888</v>
      </c>
      <c r="AJ35" s="32">
        <v>611871</v>
      </c>
      <c r="AK35" s="32">
        <f t="shared" si="3"/>
        <v>25.17884037693922</v>
      </c>
      <c r="AL35" s="32">
        <v>0</v>
      </c>
      <c r="AM35" s="32">
        <f t="shared" si="4"/>
        <v>0</v>
      </c>
      <c r="AN35" s="32">
        <v>0</v>
      </c>
      <c r="AO35" s="32">
        <f t="shared" si="5"/>
        <v>0</v>
      </c>
      <c r="AP35" s="32">
        <v>0</v>
      </c>
      <c r="AQ35" s="32">
        <f t="shared" si="18"/>
        <v>0</v>
      </c>
      <c r="AR35" s="44">
        <f t="shared" si="6"/>
        <v>2433906</v>
      </c>
      <c r="AS35" s="32">
        <f t="shared" si="19"/>
        <v>100.15661906917411</v>
      </c>
    </row>
    <row r="36" spans="1:45" ht="12.75">
      <c r="A36" s="20">
        <v>33</v>
      </c>
      <c r="B36" s="58" t="s">
        <v>71</v>
      </c>
      <c r="C36" s="51">
        <v>1951</v>
      </c>
      <c r="D36" s="32">
        <v>415</v>
      </c>
      <c r="E36" s="32">
        <f t="shared" si="7"/>
        <v>0.21271143003587903</v>
      </c>
      <c r="F36" s="32">
        <v>0</v>
      </c>
      <c r="G36" s="32">
        <f t="shared" si="8"/>
        <v>0</v>
      </c>
      <c r="H36" s="32">
        <v>3810</v>
      </c>
      <c r="I36" s="32">
        <f t="shared" si="9"/>
        <v>1.9528446950281906</v>
      </c>
      <c r="J36" s="32">
        <v>320269</v>
      </c>
      <c r="K36" s="32">
        <f t="shared" si="10"/>
        <v>164.1563300871348</v>
      </c>
      <c r="L36" s="32">
        <v>2032</v>
      </c>
      <c r="M36" s="32">
        <f t="shared" si="11"/>
        <v>1.0415171706817017</v>
      </c>
      <c r="N36" s="32">
        <v>0</v>
      </c>
      <c r="O36" s="32">
        <f t="shared" si="12"/>
        <v>0</v>
      </c>
      <c r="P36" s="32">
        <v>0</v>
      </c>
      <c r="Q36" s="32">
        <f t="shared" si="13"/>
        <v>0</v>
      </c>
      <c r="R36" s="32">
        <v>0</v>
      </c>
      <c r="S36" s="32">
        <f t="shared" si="14"/>
        <v>0</v>
      </c>
      <c r="T36" s="32">
        <v>74447</v>
      </c>
      <c r="U36" s="32">
        <f t="shared" si="14"/>
        <v>38.15838031778575</v>
      </c>
      <c r="V36" s="32">
        <v>14486</v>
      </c>
      <c r="W36" s="32">
        <f aca="true" t="shared" si="20" ref="W36:W67">V36/$C36</f>
        <v>7.424910302409021</v>
      </c>
      <c r="X36" s="32">
        <v>480</v>
      </c>
      <c r="Y36" s="32">
        <f aca="true" t="shared" si="21" ref="Y36:Y67">X36/$C36</f>
        <v>0.2460276781137878</v>
      </c>
      <c r="Z36" s="32">
        <v>0</v>
      </c>
      <c r="AA36" s="32">
        <f t="shared" si="15"/>
        <v>0</v>
      </c>
      <c r="AB36" s="32">
        <v>0</v>
      </c>
      <c r="AC36" s="32">
        <f t="shared" si="16"/>
        <v>0</v>
      </c>
      <c r="AD36" s="32">
        <v>0</v>
      </c>
      <c r="AE36" s="32">
        <f t="shared" si="17"/>
        <v>0</v>
      </c>
      <c r="AF36" s="32">
        <v>0</v>
      </c>
      <c r="AG36" s="32">
        <f t="shared" si="17"/>
        <v>0</v>
      </c>
      <c r="AH36" s="32">
        <v>129070</v>
      </c>
      <c r="AI36" s="32">
        <f aca="true" t="shared" si="22" ref="AI36:AI67">AH36/$C36</f>
        <v>66.15581752947206</v>
      </c>
      <c r="AJ36" s="32">
        <v>0</v>
      </c>
      <c r="AK36" s="32">
        <f aca="true" t="shared" si="23" ref="AK36:AK67">AJ36/$C36</f>
        <v>0</v>
      </c>
      <c r="AL36" s="32">
        <v>0</v>
      </c>
      <c r="AM36" s="32">
        <f aca="true" t="shared" si="24" ref="AM36:AM67">AL36/$C36</f>
        <v>0</v>
      </c>
      <c r="AN36" s="32">
        <v>0</v>
      </c>
      <c r="AO36" s="32">
        <f aca="true" t="shared" si="25" ref="AO36:AO67">AN36/$C36</f>
        <v>0</v>
      </c>
      <c r="AP36" s="32">
        <v>0</v>
      </c>
      <c r="AQ36" s="32">
        <f t="shared" si="18"/>
        <v>0</v>
      </c>
      <c r="AR36" s="44">
        <f aca="true" t="shared" si="26" ref="AR36:AR69">D36+F36+H36+J36+L36+N36+P36+R36+T36+V36+X36+Z36+AB36+AD36+AF36+AH36+AJ36+AL36+AN36+AP36</f>
        <v>545009</v>
      </c>
      <c r="AS36" s="32">
        <f t="shared" si="19"/>
        <v>279.3485392106612</v>
      </c>
    </row>
    <row r="37" spans="1:45" ht="12.75">
      <c r="A37" s="20">
        <v>34</v>
      </c>
      <c r="B37" s="58" t="s">
        <v>72</v>
      </c>
      <c r="C37" s="51">
        <v>4692</v>
      </c>
      <c r="D37" s="32">
        <v>77</v>
      </c>
      <c r="E37" s="32">
        <f t="shared" si="7"/>
        <v>0.016410912190963342</v>
      </c>
      <c r="F37" s="32">
        <v>0</v>
      </c>
      <c r="G37" s="32">
        <f t="shared" si="8"/>
        <v>0</v>
      </c>
      <c r="H37" s="32">
        <v>101703</v>
      </c>
      <c r="I37" s="32">
        <f t="shared" si="9"/>
        <v>21.675831202046037</v>
      </c>
      <c r="J37" s="32">
        <v>145888</v>
      </c>
      <c r="K37" s="32">
        <f t="shared" si="10"/>
        <v>31.092924126172207</v>
      </c>
      <c r="L37" s="32">
        <v>114017</v>
      </c>
      <c r="M37" s="32">
        <f t="shared" si="11"/>
        <v>24.300298380221655</v>
      </c>
      <c r="N37" s="32">
        <v>17626</v>
      </c>
      <c r="O37" s="32">
        <f t="shared" si="12"/>
        <v>3.756606990622336</v>
      </c>
      <c r="P37" s="32">
        <v>6997</v>
      </c>
      <c r="Q37" s="32">
        <f t="shared" si="13"/>
        <v>1.4912617220801363</v>
      </c>
      <c r="R37" s="32">
        <v>0</v>
      </c>
      <c r="S37" s="32">
        <f t="shared" si="14"/>
        <v>0</v>
      </c>
      <c r="T37" s="32">
        <v>224272</v>
      </c>
      <c r="U37" s="32">
        <f t="shared" si="14"/>
        <v>47.79880647911339</v>
      </c>
      <c r="V37" s="32">
        <v>16380</v>
      </c>
      <c r="W37" s="32">
        <f t="shared" si="20"/>
        <v>3.4910485933503836</v>
      </c>
      <c r="X37" s="32">
        <v>517</v>
      </c>
      <c r="Y37" s="32">
        <f t="shared" si="21"/>
        <v>0.11018755328218244</v>
      </c>
      <c r="Z37" s="32">
        <v>67166</v>
      </c>
      <c r="AA37" s="32">
        <f t="shared" si="15"/>
        <v>14.315004262574595</v>
      </c>
      <c r="AB37" s="32">
        <v>0</v>
      </c>
      <c r="AC37" s="32">
        <f t="shared" si="16"/>
        <v>0</v>
      </c>
      <c r="AD37" s="32">
        <v>0</v>
      </c>
      <c r="AE37" s="32">
        <f t="shared" si="17"/>
        <v>0</v>
      </c>
      <c r="AF37" s="32">
        <v>0</v>
      </c>
      <c r="AG37" s="32">
        <f t="shared" si="17"/>
        <v>0</v>
      </c>
      <c r="AH37" s="32">
        <v>444802</v>
      </c>
      <c r="AI37" s="32">
        <f t="shared" si="22"/>
        <v>94.80008525149191</v>
      </c>
      <c r="AJ37" s="32">
        <v>4278</v>
      </c>
      <c r="AK37" s="32">
        <f t="shared" si="23"/>
        <v>0.9117647058823529</v>
      </c>
      <c r="AL37" s="32">
        <v>11059</v>
      </c>
      <c r="AM37" s="32">
        <f t="shared" si="24"/>
        <v>2.356990622335891</v>
      </c>
      <c r="AN37" s="32">
        <v>0</v>
      </c>
      <c r="AO37" s="32">
        <f t="shared" si="25"/>
        <v>0</v>
      </c>
      <c r="AP37" s="32">
        <v>0</v>
      </c>
      <c r="AQ37" s="32">
        <f t="shared" si="18"/>
        <v>0</v>
      </c>
      <c r="AR37" s="44">
        <f t="shared" si="26"/>
        <v>1154782</v>
      </c>
      <c r="AS37" s="32">
        <f t="shared" si="19"/>
        <v>246.11722080136403</v>
      </c>
    </row>
    <row r="38" spans="1:45" ht="12.75">
      <c r="A38" s="21">
        <v>35</v>
      </c>
      <c r="B38" s="60" t="s">
        <v>73</v>
      </c>
      <c r="C38" s="50">
        <v>6792</v>
      </c>
      <c r="D38" s="30">
        <v>1144</v>
      </c>
      <c r="E38" s="30">
        <f t="shared" si="7"/>
        <v>0.1684334511189635</v>
      </c>
      <c r="F38" s="30">
        <v>10279</v>
      </c>
      <c r="G38" s="30">
        <f t="shared" si="8"/>
        <v>1.5133981154299176</v>
      </c>
      <c r="H38" s="30">
        <v>206668</v>
      </c>
      <c r="I38" s="30">
        <f t="shared" si="9"/>
        <v>30.428150765606595</v>
      </c>
      <c r="J38" s="30">
        <v>221638</v>
      </c>
      <c r="K38" s="30">
        <f t="shared" si="10"/>
        <v>32.63221436984688</v>
      </c>
      <c r="L38" s="30">
        <v>283134</v>
      </c>
      <c r="M38" s="30">
        <f t="shared" si="11"/>
        <v>41.686395759717314</v>
      </c>
      <c r="N38" s="30">
        <v>58314</v>
      </c>
      <c r="O38" s="30">
        <f t="shared" si="12"/>
        <v>8.585689045936396</v>
      </c>
      <c r="P38" s="30">
        <v>1731</v>
      </c>
      <c r="Q38" s="30">
        <f t="shared" si="13"/>
        <v>0.25485865724381623</v>
      </c>
      <c r="R38" s="30">
        <v>0</v>
      </c>
      <c r="S38" s="30">
        <f t="shared" si="14"/>
        <v>0</v>
      </c>
      <c r="T38" s="30">
        <v>67577</v>
      </c>
      <c r="U38" s="30">
        <f t="shared" si="14"/>
        <v>9.94949941107185</v>
      </c>
      <c r="V38" s="30">
        <v>5503</v>
      </c>
      <c r="W38" s="30">
        <f t="shared" si="20"/>
        <v>0.8102179034157833</v>
      </c>
      <c r="X38" s="30">
        <v>4923</v>
      </c>
      <c r="Y38" s="30">
        <f t="shared" si="21"/>
        <v>0.7248233215547704</v>
      </c>
      <c r="Z38" s="30">
        <v>0</v>
      </c>
      <c r="AA38" s="30">
        <f t="shared" si="15"/>
        <v>0</v>
      </c>
      <c r="AB38" s="30">
        <v>0</v>
      </c>
      <c r="AC38" s="30">
        <f t="shared" si="16"/>
        <v>0</v>
      </c>
      <c r="AD38" s="30">
        <v>0</v>
      </c>
      <c r="AE38" s="30">
        <f t="shared" si="17"/>
        <v>0</v>
      </c>
      <c r="AF38" s="30">
        <v>0</v>
      </c>
      <c r="AG38" s="30">
        <f t="shared" si="17"/>
        <v>0</v>
      </c>
      <c r="AH38" s="30">
        <v>330134</v>
      </c>
      <c r="AI38" s="30">
        <f t="shared" si="22"/>
        <v>48.60630153121319</v>
      </c>
      <c r="AJ38" s="30">
        <v>323397</v>
      </c>
      <c r="AK38" s="30">
        <f t="shared" si="23"/>
        <v>47.61439929328622</v>
      </c>
      <c r="AL38" s="30">
        <v>0</v>
      </c>
      <c r="AM38" s="30">
        <f t="shared" si="24"/>
        <v>0</v>
      </c>
      <c r="AN38" s="30">
        <v>0</v>
      </c>
      <c r="AO38" s="30">
        <f t="shared" si="25"/>
        <v>0</v>
      </c>
      <c r="AP38" s="30">
        <v>0</v>
      </c>
      <c r="AQ38" s="30">
        <f t="shared" si="18"/>
        <v>0</v>
      </c>
      <c r="AR38" s="45">
        <f t="shared" si="26"/>
        <v>1514442</v>
      </c>
      <c r="AS38" s="30">
        <f t="shared" si="19"/>
        <v>222.9743816254417</v>
      </c>
    </row>
    <row r="39" spans="1:45" ht="12.75">
      <c r="A39" s="40">
        <v>36</v>
      </c>
      <c r="B39" s="59" t="s">
        <v>174</v>
      </c>
      <c r="C39" s="51">
        <v>10287</v>
      </c>
      <c r="D39" s="36">
        <v>108146</v>
      </c>
      <c r="E39" s="36">
        <f t="shared" si="7"/>
        <v>10.512880334402643</v>
      </c>
      <c r="F39" s="36">
        <v>5022773</v>
      </c>
      <c r="G39" s="36">
        <f t="shared" si="8"/>
        <v>488.2641197628074</v>
      </c>
      <c r="H39" s="36">
        <v>635242</v>
      </c>
      <c r="I39" s="36">
        <f t="shared" si="9"/>
        <v>61.75191989890153</v>
      </c>
      <c r="J39" s="36">
        <v>2358035</v>
      </c>
      <c r="K39" s="36">
        <f t="shared" si="10"/>
        <v>229.22474968406726</v>
      </c>
      <c r="L39" s="36">
        <v>0</v>
      </c>
      <c r="M39" s="36">
        <f t="shared" si="11"/>
        <v>0</v>
      </c>
      <c r="N39" s="36">
        <v>259780</v>
      </c>
      <c r="O39" s="36">
        <f t="shared" si="12"/>
        <v>25.25323223485953</v>
      </c>
      <c r="P39" s="36">
        <v>4717</v>
      </c>
      <c r="Q39" s="36">
        <f t="shared" si="13"/>
        <v>0.4585399047341305</v>
      </c>
      <c r="R39" s="36">
        <v>104645</v>
      </c>
      <c r="S39" s="36">
        <f t="shared" si="14"/>
        <v>10.17254787595995</v>
      </c>
      <c r="T39" s="36">
        <v>1099413</v>
      </c>
      <c r="U39" s="36">
        <f t="shared" si="14"/>
        <v>106.8740157480315</v>
      </c>
      <c r="V39" s="36">
        <v>32194</v>
      </c>
      <c r="W39" s="36">
        <f t="shared" si="20"/>
        <v>3.129581024594148</v>
      </c>
      <c r="X39" s="36">
        <v>58120</v>
      </c>
      <c r="Y39" s="36">
        <f t="shared" si="21"/>
        <v>5.649849324390007</v>
      </c>
      <c r="Z39" s="36">
        <v>121076</v>
      </c>
      <c r="AA39" s="36">
        <f t="shared" si="15"/>
        <v>11.769806551958784</v>
      </c>
      <c r="AB39" s="36">
        <v>97356</v>
      </c>
      <c r="AC39" s="36">
        <f t="shared" si="16"/>
        <v>9.463983668708078</v>
      </c>
      <c r="AD39" s="36">
        <v>100332</v>
      </c>
      <c r="AE39" s="36">
        <f t="shared" si="17"/>
        <v>9.753280839895012</v>
      </c>
      <c r="AF39" s="36">
        <v>7904</v>
      </c>
      <c r="AG39" s="36">
        <f t="shared" si="17"/>
        <v>0.7683484008943327</v>
      </c>
      <c r="AH39" s="36">
        <v>670577</v>
      </c>
      <c r="AI39" s="36">
        <f t="shared" si="22"/>
        <v>65.18683775639157</v>
      </c>
      <c r="AJ39" s="36">
        <v>0</v>
      </c>
      <c r="AK39" s="36">
        <f t="shared" si="23"/>
        <v>0</v>
      </c>
      <c r="AL39" s="36">
        <v>0</v>
      </c>
      <c r="AM39" s="36">
        <f t="shared" si="24"/>
        <v>0</v>
      </c>
      <c r="AN39" s="36">
        <v>0</v>
      </c>
      <c r="AO39" s="36">
        <f t="shared" si="25"/>
        <v>0</v>
      </c>
      <c r="AP39" s="36">
        <v>0</v>
      </c>
      <c r="AQ39" s="36">
        <f t="shared" si="18"/>
        <v>0</v>
      </c>
      <c r="AR39" s="43">
        <f t="shared" si="26"/>
        <v>10680310</v>
      </c>
      <c r="AS39" s="36">
        <f t="shared" si="19"/>
        <v>1038.233693010596</v>
      </c>
    </row>
    <row r="40" spans="1:45" ht="12.75">
      <c r="A40" s="20">
        <v>37</v>
      </c>
      <c r="B40" s="58" t="s">
        <v>74</v>
      </c>
      <c r="C40" s="51">
        <v>19359</v>
      </c>
      <c r="D40" s="32">
        <v>0</v>
      </c>
      <c r="E40" s="32">
        <f t="shared" si="7"/>
        <v>0</v>
      </c>
      <c r="F40" s="32">
        <v>19505</v>
      </c>
      <c r="G40" s="32">
        <f t="shared" si="8"/>
        <v>1.0075417118652823</v>
      </c>
      <c r="H40" s="32">
        <v>273854</v>
      </c>
      <c r="I40" s="32">
        <f t="shared" si="9"/>
        <v>14.146081925719304</v>
      </c>
      <c r="J40" s="32">
        <v>222900</v>
      </c>
      <c r="K40" s="32">
        <f t="shared" si="10"/>
        <v>11.514024484735781</v>
      </c>
      <c r="L40" s="32">
        <v>7770</v>
      </c>
      <c r="M40" s="32">
        <f t="shared" si="11"/>
        <v>0.40136370680303735</v>
      </c>
      <c r="N40" s="32">
        <v>33944</v>
      </c>
      <c r="O40" s="32">
        <f t="shared" si="12"/>
        <v>1.753396353117413</v>
      </c>
      <c r="P40" s="32">
        <v>704</v>
      </c>
      <c r="Q40" s="32">
        <f t="shared" si="13"/>
        <v>0.036365514747662586</v>
      </c>
      <c r="R40" s="32">
        <v>0</v>
      </c>
      <c r="S40" s="32">
        <f t="shared" si="14"/>
        <v>0</v>
      </c>
      <c r="T40" s="32">
        <v>971366</v>
      </c>
      <c r="U40" s="32">
        <f t="shared" si="14"/>
        <v>50.17645539542332</v>
      </c>
      <c r="V40" s="32">
        <v>16982</v>
      </c>
      <c r="W40" s="32">
        <f t="shared" si="20"/>
        <v>0.8772147321659176</v>
      </c>
      <c r="X40" s="32">
        <v>12229</v>
      </c>
      <c r="Y40" s="32">
        <f t="shared" si="21"/>
        <v>0.6316958520584741</v>
      </c>
      <c r="Z40" s="32">
        <v>30</v>
      </c>
      <c r="AA40" s="32">
        <f t="shared" si="15"/>
        <v>0.001549666821633349</v>
      </c>
      <c r="AB40" s="32">
        <v>129296</v>
      </c>
      <c r="AC40" s="32">
        <f t="shared" si="16"/>
        <v>6.678857378996849</v>
      </c>
      <c r="AD40" s="32">
        <v>0</v>
      </c>
      <c r="AE40" s="32">
        <f t="shared" si="17"/>
        <v>0</v>
      </c>
      <c r="AF40" s="32">
        <v>0</v>
      </c>
      <c r="AG40" s="32">
        <f t="shared" si="17"/>
        <v>0</v>
      </c>
      <c r="AH40" s="32">
        <v>729248</v>
      </c>
      <c r="AI40" s="32">
        <f t="shared" si="22"/>
        <v>37.66971434474921</v>
      </c>
      <c r="AJ40" s="32">
        <v>0</v>
      </c>
      <c r="AK40" s="32">
        <f t="shared" si="23"/>
        <v>0</v>
      </c>
      <c r="AL40" s="32">
        <v>2867</v>
      </c>
      <c r="AM40" s="32">
        <f t="shared" si="24"/>
        <v>0.14809649258742705</v>
      </c>
      <c r="AN40" s="32">
        <v>0</v>
      </c>
      <c r="AO40" s="32">
        <f t="shared" si="25"/>
        <v>0</v>
      </c>
      <c r="AP40" s="32">
        <v>0</v>
      </c>
      <c r="AQ40" s="32">
        <f t="shared" si="18"/>
        <v>0</v>
      </c>
      <c r="AR40" s="44">
        <f t="shared" si="26"/>
        <v>2420695</v>
      </c>
      <c r="AS40" s="32">
        <f t="shared" si="19"/>
        <v>125.04235755979131</v>
      </c>
    </row>
    <row r="41" spans="1:45" ht="12.75">
      <c r="A41" s="20">
        <v>38</v>
      </c>
      <c r="B41" s="58" t="s">
        <v>175</v>
      </c>
      <c r="C41" s="51">
        <v>3831</v>
      </c>
      <c r="D41" s="32">
        <v>0</v>
      </c>
      <c r="E41" s="32">
        <f t="shared" si="7"/>
        <v>0</v>
      </c>
      <c r="F41" s="32">
        <v>0</v>
      </c>
      <c r="G41" s="32">
        <f t="shared" si="8"/>
        <v>0</v>
      </c>
      <c r="H41" s="32">
        <v>328175</v>
      </c>
      <c r="I41" s="32">
        <f t="shared" si="9"/>
        <v>85.66301226833725</v>
      </c>
      <c r="J41" s="32">
        <v>2087646</v>
      </c>
      <c r="K41" s="32">
        <f t="shared" si="10"/>
        <v>544.9350039154268</v>
      </c>
      <c r="L41" s="32">
        <v>65034</v>
      </c>
      <c r="M41" s="32">
        <f t="shared" si="11"/>
        <v>16.975724353954583</v>
      </c>
      <c r="N41" s="32">
        <v>21337</v>
      </c>
      <c r="O41" s="32">
        <f t="shared" si="12"/>
        <v>5.569564082484991</v>
      </c>
      <c r="P41" s="32">
        <v>1092</v>
      </c>
      <c r="Q41" s="32">
        <f t="shared" si="13"/>
        <v>0.2850430696945967</v>
      </c>
      <c r="R41" s="32">
        <v>0</v>
      </c>
      <c r="S41" s="32">
        <f t="shared" si="14"/>
        <v>0</v>
      </c>
      <c r="T41" s="32">
        <v>145473</v>
      </c>
      <c r="U41" s="32">
        <f t="shared" si="14"/>
        <v>37.97259201252937</v>
      </c>
      <c r="V41" s="32">
        <v>22454</v>
      </c>
      <c r="W41" s="32">
        <f t="shared" si="20"/>
        <v>5.861132863482119</v>
      </c>
      <c r="X41" s="32">
        <v>1580</v>
      </c>
      <c r="Y41" s="32">
        <f t="shared" si="21"/>
        <v>0.4124249543200209</v>
      </c>
      <c r="Z41" s="32">
        <v>1390</v>
      </c>
      <c r="AA41" s="32">
        <f t="shared" si="15"/>
        <v>0.36282954842077786</v>
      </c>
      <c r="AB41" s="32">
        <v>0</v>
      </c>
      <c r="AC41" s="32">
        <f t="shared" si="16"/>
        <v>0</v>
      </c>
      <c r="AD41" s="32">
        <v>0</v>
      </c>
      <c r="AE41" s="32">
        <f t="shared" si="17"/>
        <v>0</v>
      </c>
      <c r="AF41" s="32">
        <v>2389</v>
      </c>
      <c r="AG41" s="32">
        <f t="shared" si="17"/>
        <v>0.6235969720699557</v>
      </c>
      <c r="AH41" s="32">
        <v>416023</v>
      </c>
      <c r="AI41" s="32">
        <f t="shared" si="22"/>
        <v>108.59383972853041</v>
      </c>
      <c r="AJ41" s="32">
        <v>0</v>
      </c>
      <c r="AK41" s="32">
        <f t="shared" si="23"/>
        <v>0</v>
      </c>
      <c r="AL41" s="32">
        <v>0</v>
      </c>
      <c r="AM41" s="32">
        <f t="shared" si="24"/>
        <v>0</v>
      </c>
      <c r="AN41" s="32">
        <v>0</v>
      </c>
      <c r="AO41" s="32">
        <f t="shared" si="25"/>
        <v>0</v>
      </c>
      <c r="AP41" s="32">
        <v>0</v>
      </c>
      <c r="AQ41" s="32">
        <f t="shared" si="18"/>
        <v>0</v>
      </c>
      <c r="AR41" s="44">
        <f t="shared" si="26"/>
        <v>3092593</v>
      </c>
      <c r="AS41" s="32">
        <f t="shared" si="19"/>
        <v>807.2547637692509</v>
      </c>
    </row>
    <row r="42" spans="1:45" ht="12.75">
      <c r="A42" s="20">
        <v>39</v>
      </c>
      <c r="B42" s="58" t="s">
        <v>75</v>
      </c>
      <c r="C42" s="51">
        <v>2675</v>
      </c>
      <c r="D42" s="32">
        <v>171953</v>
      </c>
      <c r="E42" s="32">
        <f t="shared" si="7"/>
        <v>64.2814953271028</v>
      </c>
      <c r="F42" s="32">
        <v>1214522</v>
      </c>
      <c r="G42" s="32">
        <f t="shared" si="8"/>
        <v>454.02691588785046</v>
      </c>
      <c r="H42" s="32">
        <v>69177</v>
      </c>
      <c r="I42" s="32">
        <f t="shared" si="9"/>
        <v>25.860560747663552</v>
      </c>
      <c r="J42" s="32">
        <v>165330</v>
      </c>
      <c r="K42" s="32">
        <f t="shared" si="10"/>
        <v>61.805607476635515</v>
      </c>
      <c r="L42" s="32">
        <v>26975</v>
      </c>
      <c r="M42" s="32">
        <f t="shared" si="11"/>
        <v>10.08411214953271</v>
      </c>
      <c r="N42" s="32">
        <v>9704</v>
      </c>
      <c r="O42" s="32">
        <f t="shared" si="12"/>
        <v>3.627663551401869</v>
      </c>
      <c r="P42" s="32">
        <v>1994</v>
      </c>
      <c r="Q42" s="32">
        <f t="shared" si="13"/>
        <v>0.7454205607476635</v>
      </c>
      <c r="R42" s="32">
        <v>0</v>
      </c>
      <c r="S42" s="32">
        <f t="shared" si="14"/>
        <v>0</v>
      </c>
      <c r="T42" s="32">
        <v>84657</v>
      </c>
      <c r="U42" s="32">
        <f t="shared" si="14"/>
        <v>31.647476635514018</v>
      </c>
      <c r="V42" s="32">
        <v>25088</v>
      </c>
      <c r="W42" s="32">
        <f t="shared" si="20"/>
        <v>9.378691588785047</v>
      </c>
      <c r="X42" s="32">
        <v>14585</v>
      </c>
      <c r="Y42" s="32">
        <f t="shared" si="21"/>
        <v>5.452336448598131</v>
      </c>
      <c r="Z42" s="32">
        <v>36200</v>
      </c>
      <c r="AA42" s="32">
        <f t="shared" si="15"/>
        <v>13.532710280373832</v>
      </c>
      <c r="AB42" s="32">
        <v>0</v>
      </c>
      <c r="AC42" s="32">
        <f t="shared" si="16"/>
        <v>0</v>
      </c>
      <c r="AD42" s="32">
        <v>0</v>
      </c>
      <c r="AE42" s="32">
        <f t="shared" si="17"/>
        <v>0</v>
      </c>
      <c r="AF42" s="32">
        <v>0</v>
      </c>
      <c r="AG42" s="32">
        <f t="shared" si="17"/>
        <v>0</v>
      </c>
      <c r="AH42" s="32">
        <v>216508</v>
      </c>
      <c r="AI42" s="32">
        <f t="shared" si="22"/>
        <v>80.93757009345795</v>
      </c>
      <c r="AJ42" s="32">
        <v>655837</v>
      </c>
      <c r="AK42" s="32">
        <f t="shared" si="23"/>
        <v>245.17271028037382</v>
      </c>
      <c r="AL42" s="32">
        <v>0</v>
      </c>
      <c r="AM42" s="32">
        <f t="shared" si="24"/>
        <v>0</v>
      </c>
      <c r="AN42" s="32">
        <v>0</v>
      </c>
      <c r="AO42" s="32">
        <f t="shared" si="25"/>
        <v>0</v>
      </c>
      <c r="AP42" s="32">
        <v>0</v>
      </c>
      <c r="AQ42" s="32">
        <f t="shared" si="18"/>
        <v>0</v>
      </c>
      <c r="AR42" s="44">
        <f t="shared" si="26"/>
        <v>2692530</v>
      </c>
      <c r="AS42" s="32">
        <f t="shared" si="19"/>
        <v>1006.5532710280373</v>
      </c>
    </row>
    <row r="43" spans="1:45" ht="12.75">
      <c r="A43" s="21">
        <v>40</v>
      </c>
      <c r="B43" s="60" t="s">
        <v>76</v>
      </c>
      <c r="C43" s="50">
        <v>23831</v>
      </c>
      <c r="D43" s="30">
        <v>12363</v>
      </c>
      <c r="E43" s="30">
        <f t="shared" si="7"/>
        <v>0.5187780621879066</v>
      </c>
      <c r="F43" s="30">
        <v>0</v>
      </c>
      <c r="G43" s="30">
        <f t="shared" si="8"/>
        <v>0</v>
      </c>
      <c r="H43" s="30">
        <v>675286</v>
      </c>
      <c r="I43" s="30">
        <f t="shared" si="9"/>
        <v>28.336452519827116</v>
      </c>
      <c r="J43" s="30">
        <v>37560</v>
      </c>
      <c r="K43" s="30">
        <f t="shared" si="10"/>
        <v>1.5760983592799296</v>
      </c>
      <c r="L43" s="30">
        <v>0</v>
      </c>
      <c r="M43" s="30">
        <f t="shared" si="11"/>
        <v>0</v>
      </c>
      <c r="N43" s="30">
        <v>0</v>
      </c>
      <c r="O43" s="30">
        <f t="shared" si="12"/>
        <v>0</v>
      </c>
      <c r="P43" s="30">
        <v>800</v>
      </c>
      <c r="Q43" s="30">
        <f t="shared" si="13"/>
        <v>0.03356972011245856</v>
      </c>
      <c r="R43" s="30">
        <v>0</v>
      </c>
      <c r="S43" s="30">
        <f t="shared" si="14"/>
        <v>0</v>
      </c>
      <c r="T43" s="30">
        <v>764561</v>
      </c>
      <c r="U43" s="30">
        <f t="shared" si="14"/>
        <v>32.08262347362679</v>
      </c>
      <c r="V43" s="30">
        <v>37545</v>
      </c>
      <c r="W43" s="30">
        <f t="shared" si="20"/>
        <v>1.5754689270278208</v>
      </c>
      <c r="X43" s="30">
        <v>0</v>
      </c>
      <c r="Y43" s="30">
        <f t="shared" si="21"/>
        <v>0</v>
      </c>
      <c r="Z43" s="30">
        <v>26700</v>
      </c>
      <c r="AA43" s="30">
        <f t="shared" si="15"/>
        <v>1.1203894087533046</v>
      </c>
      <c r="AB43" s="30">
        <v>281759</v>
      </c>
      <c r="AC43" s="30">
        <f t="shared" si="16"/>
        <v>11.823213461457765</v>
      </c>
      <c r="AD43" s="30">
        <v>0</v>
      </c>
      <c r="AE43" s="30">
        <f t="shared" si="17"/>
        <v>0</v>
      </c>
      <c r="AF43" s="30">
        <v>0</v>
      </c>
      <c r="AG43" s="30">
        <f t="shared" si="17"/>
        <v>0</v>
      </c>
      <c r="AH43" s="30">
        <v>1129290</v>
      </c>
      <c r="AI43" s="30">
        <f t="shared" si="22"/>
        <v>47.38743653224791</v>
      </c>
      <c r="AJ43" s="30">
        <v>1897888</v>
      </c>
      <c r="AK43" s="30">
        <f t="shared" si="23"/>
        <v>79.63946120599219</v>
      </c>
      <c r="AL43" s="30">
        <v>0</v>
      </c>
      <c r="AM43" s="30">
        <f t="shared" si="24"/>
        <v>0</v>
      </c>
      <c r="AN43" s="30">
        <v>0</v>
      </c>
      <c r="AO43" s="30">
        <f t="shared" si="25"/>
        <v>0</v>
      </c>
      <c r="AP43" s="30">
        <v>0</v>
      </c>
      <c r="AQ43" s="30">
        <f t="shared" si="18"/>
        <v>0</v>
      </c>
      <c r="AR43" s="45">
        <f t="shared" si="26"/>
        <v>4863752</v>
      </c>
      <c r="AS43" s="30">
        <f t="shared" si="19"/>
        <v>204.0934916705132</v>
      </c>
    </row>
    <row r="44" spans="1:45" ht="12.75">
      <c r="A44" s="40">
        <v>41</v>
      </c>
      <c r="B44" s="59" t="s">
        <v>77</v>
      </c>
      <c r="C44" s="51">
        <v>1520</v>
      </c>
      <c r="D44" s="36">
        <v>0</v>
      </c>
      <c r="E44" s="36">
        <f t="shared" si="7"/>
        <v>0</v>
      </c>
      <c r="F44" s="36">
        <v>82965</v>
      </c>
      <c r="G44" s="36">
        <f t="shared" si="8"/>
        <v>54.58223684210526</v>
      </c>
      <c r="H44" s="36">
        <v>86641</v>
      </c>
      <c r="I44" s="36">
        <f t="shared" si="9"/>
        <v>57.00065789473684</v>
      </c>
      <c r="J44" s="36">
        <v>0</v>
      </c>
      <c r="K44" s="36">
        <f t="shared" si="10"/>
        <v>0</v>
      </c>
      <c r="L44" s="36">
        <v>78352</v>
      </c>
      <c r="M44" s="36">
        <f t="shared" si="11"/>
        <v>51.54736842105263</v>
      </c>
      <c r="N44" s="36">
        <v>0</v>
      </c>
      <c r="O44" s="36">
        <f t="shared" si="12"/>
        <v>0</v>
      </c>
      <c r="P44" s="36">
        <v>411</v>
      </c>
      <c r="Q44" s="36">
        <f t="shared" si="13"/>
        <v>0.27039473684210524</v>
      </c>
      <c r="R44" s="36">
        <v>0</v>
      </c>
      <c r="S44" s="36">
        <f t="shared" si="14"/>
        <v>0</v>
      </c>
      <c r="T44" s="36">
        <v>64697</v>
      </c>
      <c r="U44" s="36">
        <f t="shared" si="14"/>
        <v>42.563815789473686</v>
      </c>
      <c r="V44" s="36">
        <v>1615</v>
      </c>
      <c r="W44" s="36">
        <f t="shared" si="20"/>
        <v>1.0625</v>
      </c>
      <c r="X44" s="36">
        <v>975</v>
      </c>
      <c r="Y44" s="36">
        <f t="shared" si="21"/>
        <v>0.6414473684210527</v>
      </c>
      <c r="Z44" s="36">
        <v>0</v>
      </c>
      <c r="AA44" s="36">
        <f t="shared" si="15"/>
        <v>0</v>
      </c>
      <c r="AB44" s="36">
        <v>0</v>
      </c>
      <c r="AC44" s="36">
        <f t="shared" si="16"/>
        <v>0</v>
      </c>
      <c r="AD44" s="36">
        <v>0</v>
      </c>
      <c r="AE44" s="36">
        <f t="shared" si="17"/>
        <v>0</v>
      </c>
      <c r="AF44" s="36">
        <v>0</v>
      </c>
      <c r="AG44" s="36">
        <f t="shared" si="17"/>
        <v>0</v>
      </c>
      <c r="AH44" s="36">
        <v>97217</v>
      </c>
      <c r="AI44" s="36">
        <f t="shared" si="22"/>
        <v>63.95855263157895</v>
      </c>
      <c r="AJ44" s="36">
        <v>0</v>
      </c>
      <c r="AK44" s="36">
        <f t="shared" si="23"/>
        <v>0</v>
      </c>
      <c r="AL44" s="36">
        <v>0</v>
      </c>
      <c r="AM44" s="36">
        <f t="shared" si="24"/>
        <v>0</v>
      </c>
      <c r="AN44" s="36">
        <v>0</v>
      </c>
      <c r="AO44" s="36">
        <f t="shared" si="25"/>
        <v>0</v>
      </c>
      <c r="AP44" s="36">
        <v>0</v>
      </c>
      <c r="AQ44" s="36">
        <f t="shared" si="18"/>
        <v>0</v>
      </c>
      <c r="AR44" s="43">
        <f t="shared" si="26"/>
        <v>412873</v>
      </c>
      <c r="AS44" s="36">
        <f t="shared" si="19"/>
        <v>271.62697368421055</v>
      </c>
    </row>
    <row r="45" spans="1:45" ht="12.75">
      <c r="A45" s="20">
        <v>42</v>
      </c>
      <c r="B45" s="58" t="s">
        <v>78</v>
      </c>
      <c r="C45" s="51">
        <v>3387</v>
      </c>
      <c r="D45" s="32">
        <v>5487</v>
      </c>
      <c r="E45" s="32">
        <f t="shared" si="7"/>
        <v>1.6200177147918513</v>
      </c>
      <c r="F45" s="32">
        <v>0</v>
      </c>
      <c r="G45" s="32">
        <f t="shared" si="8"/>
        <v>0</v>
      </c>
      <c r="H45" s="32">
        <v>65582</v>
      </c>
      <c r="I45" s="32">
        <f t="shared" si="9"/>
        <v>19.36285798641866</v>
      </c>
      <c r="J45" s="32">
        <v>148454</v>
      </c>
      <c r="K45" s="32">
        <f t="shared" si="10"/>
        <v>43.83052849129023</v>
      </c>
      <c r="L45" s="32">
        <v>61591</v>
      </c>
      <c r="M45" s="32">
        <f t="shared" si="11"/>
        <v>18.18452908178329</v>
      </c>
      <c r="N45" s="32">
        <v>22748</v>
      </c>
      <c r="O45" s="32">
        <f t="shared" si="12"/>
        <v>6.716268083850014</v>
      </c>
      <c r="P45" s="32">
        <v>0</v>
      </c>
      <c r="Q45" s="32">
        <f t="shared" si="13"/>
        <v>0</v>
      </c>
      <c r="R45" s="32">
        <v>0</v>
      </c>
      <c r="S45" s="32">
        <f t="shared" si="14"/>
        <v>0</v>
      </c>
      <c r="T45" s="32">
        <v>86193</v>
      </c>
      <c r="U45" s="32">
        <f t="shared" si="14"/>
        <v>25.448184233835253</v>
      </c>
      <c r="V45" s="32">
        <v>11705</v>
      </c>
      <c r="W45" s="32">
        <f t="shared" si="20"/>
        <v>3.455860643637437</v>
      </c>
      <c r="X45" s="32">
        <v>0</v>
      </c>
      <c r="Y45" s="32">
        <f t="shared" si="21"/>
        <v>0</v>
      </c>
      <c r="Z45" s="32">
        <v>0</v>
      </c>
      <c r="AA45" s="32">
        <f t="shared" si="15"/>
        <v>0</v>
      </c>
      <c r="AB45" s="32">
        <v>0</v>
      </c>
      <c r="AC45" s="32">
        <f t="shared" si="16"/>
        <v>0</v>
      </c>
      <c r="AD45" s="32">
        <v>0</v>
      </c>
      <c r="AE45" s="32">
        <f t="shared" si="17"/>
        <v>0</v>
      </c>
      <c r="AF45" s="32">
        <v>0</v>
      </c>
      <c r="AG45" s="32">
        <f t="shared" si="17"/>
        <v>0</v>
      </c>
      <c r="AH45" s="32">
        <v>251722</v>
      </c>
      <c r="AI45" s="32">
        <f t="shared" si="22"/>
        <v>74.32004723944493</v>
      </c>
      <c r="AJ45" s="32">
        <v>21718</v>
      </c>
      <c r="AK45" s="32">
        <f t="shared" si="23"/>
        <v>6.412164157071154</v>
      </c>
      <c r="AL45" s="32">
        <v>19589</v>
      </c>
      <c r="AM45" s="32">
        <f t="shared" si="24"/>
        <v>5.783584292884559</v>
      </c>
      <c r="AN45" s="32">
        <v>0</v>
      </c>
      <c r="AO45" s="32">
        <f t="shared" si="25"/>
        <v>0</v>
      </c>
      <c r="AP45" s="32">
        <v>0</v>
      </c>
      <c r="AQ45" s="32">
        <f t="shared" si="18"/>
        <v>0</v>
      </c>
      <c r="AR45" s="44">
        <f t="shared" si="26"/>
        <v>694789</v>
      </c>
      <c r="AS45" s="32">
        <f t="shared" si="19"/>
        <v>205.13404192500738</v>
      </c>
    </row>
    <row r="46" spans="1:45" ht="12.75">
      <c r="A46" s="20">
        <v>43</v>
      </c>
      <c r="B46" s="58" t="s">
        <v>79</v>
      </c>
      <c r="C46" s="51">
        <v>4308</v>
      </c>
      <c r="D46" s="32">
        <v>4003</v>
      </c>
      <c r="E46" s="32">
        <f t="shared" si="7"/>
        <v>0.9292014856081708</v>
      </c>
      <c r="F46" s="32">
        <v>0</v>
      </c>
      <c r="G46" s="32">
        <f t="shared" si="8"/>
        <v>0</v>
      </c>
      <c r="H46" s="32">
        <v>28608</v>
      </c>
      <c r="I46" s="32">
        <f t="shared" si="9"/>
        <v>6.64066852367688</v>
      </c>
      <c r="J46" s="32">
        <v>120018</v>
      </c>
      <c r="K46" s="32">
        <f t="shared" si="10"/>
        <v>27.85933147632312</v>
      </c>
      <c r="L46" s="32">
        <v>44237</v>
      </c>
      <c r="M46" s="32">
        <f t="shared" si="11"/>
        <v>10.26857010213556</v>
      </c>
      <c r="N46" s="32">
        <v>11558</v>
      </c>
      <c r="O46" s="32">
        <f t="shared" si="12"/>
        <v>2.6829155060352834</v>
      </c>
      <c r="P46" s="32">
        <v>3399</v>
      </c>
      <c r="Q46" s="32">
        <f t="shared" si="13"/>
        <v>0.7889972144846796</v>
      </c>
      <c r="R46" s="32">
        <v>0</v>
      </c>
      <c r="S46" s="32">
        <f t="shared" si="14"/>
        <v>0</v>
      </c>
      <c r="T46" s="32">
        <v>285580</v>
      </c>
      <c r="U46" s="32">
        <f t="shared" si="14"/>
        <v>66.29062209842154</v>
      </c>
      <c r="V46" s="32">
        <v>3407</v>
      </c>
      <c r="W46" s="32">
        <f t="shared" si="20"/>
        <v>0.7908542246982359</v>
      </c>
      <c r="X46" s="32">
        <v>0</v>
      </c>
      <c r="Y46" s="32">
        <f t="shared" si="21"/>
        <v>0</v>
      </c>
      <c r="Z46" s="32">
        <v>4490</v>
      </c>
      <c r="AA46" s="32">
        <f t="shared" si="15"/>
        <v>1.042246982358403</v>
      </c>
      <c r="AB46" s="32">
        <v>4860</v>
      </c>
      <c r="AC46" s="32">
        <f t="shared" si="16"/>
        <v>1.128133704735376</v>
      </c>
      <c r="AD46" s="32">
        <v>0</v>
      </c>
      <c r="AE46" s="32">
        <f t="shared" si="17"/>
        <v>0</v>
      </c>
      <c r="AF46" s="32">
        <v>0</v>
      </c>
      <c r="AG46" s="32">
        <f t="shared" si="17"/>
        <v>0</v>
      </c>
      <c r="AH46" s="32">
        <v>293642</v>
      </c>
      <c r="AI46" s="32">
        <f t="shared" si="22"/>
        <v>68.16202414113278</v>
      </c>
      <c r="AJ46" s="32">
        <v>572811</v>
      </c>
      <c r="AK46" s="32">
        <f t="shared" si="23"/>
        <v>132.96448467966573</v>
      </c>
      <c r="AL46" s="32">
        <v>0</v>
      </c>
      <c r="AM46" s="32">
        <f t="shared" si="24"/>
        <v>0</v>
      </c>
      <c r="AN46" s="32">
        <v>0</v>
      </c>
      <c r="AO46" s="32">
        <f t="shared" si="25"/>
        <v>0</v>
      </c>
      <c r="AP46" s="32">
        <v>0</v>
      </c>
      <c r="AQ46" s="32">
        <f t="shared" si="18"/>
        <v>0</v>
      </c>
      <c r="AR46" s="44">
        <f t="shared" si="26"/>
        <v>1376613</v>
      </c>
      <c r="AS46" s="32">
        <f t="shared" si="19"/>
        <v>319.54805013927574</v>
      </c>
    </row>
    <row r="47" spans="1:45" ht="12.75">
      <c r="A47" s="20">
        <v>44</v>
      </c>
      <c r="B47" s="58" t="s">
        <v>176</v>
      </c>
      <c r="C47" s="51">
        <v>5265</v>
      </c>
      <c r="D47" s="32">
        <v>15441</v>
      </c>
      <c r="E47" s="32">
        <f t="shared" si="7"/>
        <v>2.932763532763533</v>
      </c>
      <c r="F47" s="32">
        <v>6747</v>
      </c>
      <c r="G47" s="32">
        <f t="shared" si="8"/>
        <v>1.2814814814814814</v>
      </c>
      <c r="H47" s="32">
        <v>201681</v>
      </c>
      <c r="I47" s="32">
        <f t="shared" si="9"/>
        <v>38.30598290598291</v>
      </c>
      <c r="J47" s="32">
        <v>1818610</v>
      </c>
      <c r="K47" s="32">
        <f t="shared" si="10"/>
        <v>345.4150047483381</v>
      </c>
      <c r="L47" s="32">
        <v>50095</v>
      </c>
      <c r="M47" s="32">
        <f t="shared" si="11"/>
        <v>9.514719848053181</v>
      </c>
      <c r="N47" s="32">
        <v>12170</v>
      </c>
      <c r="O47" s="32">
        <f t="shared" si="12"/>
        <v>2.3114909781576447</v>
      </c>
      <c r="P47" s="32">
        <v>1952</v>
      </c>
      <c r="Q47" s="32">
        <f t="shared" si="13"/>
        <v>0.3707502374169041</v>
      </c>
      <c r="R47" s="32">
        <v>0</v>
      </c>
      <c r="S47" s="32">
        <f t="shared" si="14"/>
        <v>0</v>
      </c>
      <c r="T47" s="32">
        <v>86556</v>
      </c>
      <c r="U47" s="32">
        <f t="shared" si="14"/>
        <v>16.43988603988604</v>
      </c>
      <c r="V47" s="32">
        <v>25023</v>
      </c>
      <c r="W47" s="32">
        <f t="shared" si="20"/>
        <v>4.752706552706552</v>
      </c>
      <c r="X47" s="32">
        <v>3274</v>
      </c>
      <c r="Y47" s="32">
        <f t="shared" si="21"/>
        <v>0.6218423551756885</v>
      </c>
      <c r="Z47" s="32">
        <v>0</v>
      </c>
      <c r="AA47" s="32">
        <f t="shared" si="15"/>
        <v>0</v>
      </c>
      <c r="AB47" s="32">
        <v>560</v>
      </c>
      <c r="AC47" s="32">
        <f t="shared" si="16"/>
        <v>0.1063627730294397</v>
      </c>
      <c r="AD47" s="32">
        <v>0</v>
      </c>
      <c r="AE47" s="32">
        <f t="shared" si="17"/>
        <v>0</v>
      </c>
      <c r="AF47" s="32">
        <v>0</v>
      </c>
      <c r="AG47" s="32">
        <f t="shared" si="17"/>
        <v>0</v>
      </c>
      <c r="AH47" s="32">
        <v>138614</v>
      </c>
      <c r="AI47" s="32">
        <f t="shared" si="22"/>
        <v>26.32744539411206</v>
      </c>
      <c r="AJ47" s="32">
        <v>0</v>
      </c>
      <c r="AK47" s="32">
        <f t="shared" si="23"/>
        <v>0</v>
      </c>
      <c r="AL47" s="32">
        <v>0</v>
      </c>
      <c r="AM47" s="32">
        <f t="shared" si="24"/>
        <v>0</v>
      </c>
      <c r="AN47" s="32">
        <v>0</v>
      </c>
      <c r="AO47" s="32">
        <f t="shared" si="25"/>
        <v>0</v>
      </c>
      <c r="AP47" s="32">
        <v>0</v>
      </c>
      <c r="AQ47" s="32">
        <f t="shared" si="18"/>
        <v>0</v>
      </c>
      <c r="AR47" s="44">
        <f t="shared" si="26"/>
        <v>2360723</v>
      </c>
      <c r="AS47" s="32">
        <f t="shared" si="19"/>
        <v>448.3804368471035</v>
      </c>
    </row>
    <row r="48" spans="1:45" ht="12.75">
      <c r="A48" s="21">
        <v>45</v>
      </c>
      <c r="B48" s="60" t="s">
        <v>177</v>
      </c>
      <c r="C48" s="50">
        <v>9643</v>
      </c>
      <c r="D48" s="30">
        <v>0</v>
      </c>
      <c r="E48" s="30">
        <f t="shared" si="7"/>
        <v>0</v>
      </c>
      <c r="F48" s="30">
        <v>0</v>
      </c>
      <c r="G48" s="30">
        <f t="shared" si="8"/>
        <v>0</v>
      </c>
      <c r="H48" s="30">
        <v>361711</v>
      </c>
      <c r="I48" s="30">
        <f t="shared" si="9"/>
        <v>37.510214663486465</v>
      </c>
      <c r="J48" s="30">
        <v>2096348</v>
      </c>
      <c r="K48" s="30">
        <f t="shared" si="10"/>
        <v>217.3958311728715</v>
      </c>
      <c r="L48" s="30">
        <v>412839</v>
      </c>
      <c r="M48" s="30">
        <f t="shared" si="11"/>
        <v>42.81229907705071</v>
      </c>
      <c r="N48" s="30">
        <v>0</v>
      </c>
      <c r="O48" s="30">
        <f t="shared" si="12"/>
        <v>0</v>
      </c>
      <c r="P48" s="30">
        <v>7339</v>
      </c>
      <c r="Q48" s="30">
        <f t="shared" si="13"/>
        <v>0.761070206367313</v>
      </c>
      <c r="R48" s="30">
        <v>0</v>
      </c>
      <c r="S48" s="30">
        <f t="shared" si="14"/>
        <v>0</v>
      </c>
      <c r="T48" s="30">
        <v>476511</v>
      </c>
      <c r="U48" s="30">
        <f t="shared" si="14"/>
        <v>49.415223478170695</v>
      </c>
      <c r="V48" s="30">
        <v>206541</v>
      </c>
      <c r="W48" s="30">
        <f t="shared" si="20"/>
        <v>21.418749351861454</v>
      </c>
      <c r="X48" s="30">
        <v>0</v>
      </c>
      <c r="Y48" s="30">
        <f t="shared" si="21"/>
        <v>0</v>
      </c>
      <c r="Z48" s="30">
        <v>0</v>
      </c>
      <c r="AA48" s="30">
        <f t="shared" si="15"/>
        <v>0</v>
      </c>
      <c r="AB48" s="30">
        <v>340</v>
      </c>
      <c r="AC48" s="30">
        <f t="shared" si="16"/>
        <v>0.03525873690760137</v>
      </c>
      <c r="AD48" s="30">
        <v>0</v>
      </c>
      <c r="AE48" s="30">
        <f t="shared" si="17"/>
        <v>0</v>
      </c>
      <c r="AF48" s="30">
        <v>10000</v>
      </c>
      <c r="AG48" s="30">
        <f t="shared" si="17"/>
        <v>1.0370216737529814</v>
      </c>
      <c r="AH48" s="30">
        <v>563700</v>
      </c>
      <c r="AI48" s="30">
        <f t="shared" si="22"/>
        <v>58.456911749455564</v>
      </c>
      <c r="AJ48" s="30">
        <v>11309</v>
      </c>
      <c r="AK48" s="30">
        <f t="shared" si="23"/>
        <v>1.1727678108472468</v>
      </c>
      <c r="AL48" s="30">
        <v>0</v>
      </c>
      <c r="AM48" s="30">
        <f t="shared" si="24"/>
        <v>0</v>
      </c>
      <c r="AN48" s="30">
        <v>0</v>
      </c>
      <c r="AO48" s="30">
        <f t="shared" si="25"/>
        <v>0</v>
      </c>
      <c r="AP48" s="30">
        <v>0</v>
      </c>
      <c r="AQ48" s="30">
        <f t="shared" si="18"/>
        <v>0</v>
      </c>
      <c r="AR48" s="45">
        <f t="shared" si="26"/>
        <v>4146638</v>
      </c>
      <c r="AS48" s="30">
        <f t="shared" si="19"/>
        <v>430.01534792077155</v>
      </c>
    </row>
    <row r="49" spans="1:45" ht="12.75">
      <c r="A49" s="40">
        <v>46</v>
      </c>
      <c r="B49" s="59" t="s">
        <v>80</v>
      </c>
      <c r="C49" s="51">
        <v>1234</v>
      </c>
      <c r="D49" s="36">
        <v>1873</v>
      </c>
      <c r="E49" s="36">
        <f t="shared" si="7"/>
        <v>1.5178282009724473</v>
      </c>
      <c r="F49" s="36">
        <v>0</v>
      </c>
      <c r="G49" s="36">
        <f t="shared" si="8"/>
        <v>0</v>
      </c>
      <c r="H49" s="36">
        <v>0</v>
      </c>
      <c r="I49" s="36">
        <f t="shared" si="9"/>
        <v>0</v>
      </c>
      <c r="J49" s="36">
        <v>150039</v>
      </c>
      <c r="K49" s="36">
        <f t="shared" si="10"/>
        <v>121.58752025931929</v>
      </c>
      <c r="L49" s="36">
        <v>33912</v>
      </c>
      <c r="M49" s="36">
        <f t="shared" si="11"/>
        <v>27.48136142625608</v>
      </c>
      <c r="N49" s="36">
        <v>0</v>
      </c>
      <c r="O49" s="36">
        <f t="shared" si="12"/>
        <v>0</v>
      </c>
      <c r="P49" s="36">
        <v>310</v>
      </c>
      <c r="Q49" s="36">
        <f t="shared" si="13"/>
        <v>0.25121555915721233</v>
      </c>
      <c r="R49" s="36">
        <v>0</v>
      </c>
      <c r="S49" s="36">
        <f t="shared" si="14"/>
        <v>0</v>
      </c>
      <c r="T49" s="36">
        <v>102098</v>
      </c>
      <c r="U49" s="36">
        <f t="shared" si="14"/>
        <v>82.73743922204214</v>
      </c>
      <c r="V49" s="36">
        <v>6485</v>
      </c>
      <c r="W49" s="36">
        <f t="shared" si="20"/>
        <v>5.255267423014587</v>
      </c>
      <c r="X49" s="36">
        <v>8040</v>
      </c>
      <c r="Y49" s="36">
        <f t="shared" si="21"/>
        <v>6.515397082658023</v>
      </c>
      <c r="Z49" s="36">
        <v>0</v>
      </c>
      <c r="AA49" s="36">
        <f t="shared" si="15"/>
        <v>0</v>
      </c>
      <c r="AB49" s="36">
        <v>8392</v>
      </c>
      <c r="AC49" s="36">
        <f t="shared" si="16"/>
        <v>6.80064829821718</v>
      </c>
      <c r="AD49" s="36">
        <v>0</v>
      </c>
      <c r="AE49" s="36">
        <f t="shared" si="17"/>
        <v>0</v>
      </c>
      <c r="AF49" s="36">
        <v>0</v>
      </c>
      <c r="AG49" s="36">
        <f t="shared" si="17"/>
        <v>0</v>
      </c>
      <c r="AH49" s="36">
        <v>128824</v>
      </c>
      <c r="AI49" s="36">
        <f t="shared" si="22"/>
        <v>104.39546191247975</v>
      </c>
      <c r="AJ49" s="36">
        <v>183619</v>
      </c>
      <c r="AK49" s="36">
        <f t="shared" si="23"/>
        <v>148.7998379254457</v>
      </c>
      <c r="AL49" s="36">
        <v>0</v>
      </c>
      <c r="AM49" s="36">
        <f t="shared" si="24"/>
        <v>0</v>
      </c>
      <c r="AN49" s="36">
        <v>0</v>
      </c>
      <c r="AO49" s="36">
        <f t="shared" si="25"/>
        <v>0</v>
      </c>
      <c r="AP49" s="36">
        <v>0</v>
      </c>
      <c r="AQ49" s="36">
        <f t="shared" si="18"/>
        <v>0</v>
      </c>
      <c r="AR49" s="43">
        <f t="shared" si="26"/>
        <v>623592</v>
      </c>
      <c r="AS49" s="36">
        <f t="shared" si="19"/>
        <v>505.3419773095624</v>
      </c>
    </row>
    <row r="50" spans="1:45" ht="12.75">
      <c r="A50" s="20">
        <v>47</v>
      </c>
      <c r="B50" s="58" t="s">
        <v>81</v>
      </c>
      <c r="C50" s="51">
        <v>3920</v>
      </c>
      <c r="D50" s="32">
        <v>0</v>
      </c>
      <c r="E50" s="32">
        <f t="shared" si="7"/>
        <v>0</v>
      </c>
      <c r="F50" s="32">
        <v>0</v>
      </c>
      <c r="G50" s="32">
        <f t="shared" si="8"/>
        <v>0</v>
      </c>
      <c r="H50" s="32">
        <v>125535</v>
      </c>
      <c r="I50" s="32">
        <f t="shared" si="9"/>
        <v>32.02423469387755</v>
      </c>
      <c r="J50" s="32">
        <v>515551</v>
      </c>
      <c r="K50" s="32">
        <f t="shared" si="10"/>
        <v>131.51811224489796</v>
      </c>
      <c r="L50" s="32">
        <v>0</v>
      </c>
      <c r="M50" s="32">
        <f t="shared" si="11"/>
        <v>0</v>
      </c>
      <c r="N50" s="32">
        <v>0</v>
      </c>
      <c r="O50" s="32">
        <f t="shared" si="12"/>
        <v>0</v>
      </c>
      <c r="P50" s="32">
        <v>2067</v>
      </c>
      <c r="Q50" s="32">
        <f t="shared" si="13"/>
        <v>0.5272959183673469</v>
      </c>
      <c r="R50" s="32">
        <v>0</v>
      </c>
      <c r="S50" s="32">
        <f t="shared" si="14"/>
        <v>0</v>
      </c>
      <c r="T50" s="32">
        <v>19691</v>
      </c>
      <c r="U50" s="32">
        <f t="shared" si="14"/>
        <v>5.023214285714285</v>
      </c>
      <c r="V50" s="32">
        <v>9079</v>
      </c>
      <c r="W50" s="32">
        <f t="shared" si="20"/>
        <v>2.3160714285714286</v>
      </c>
      <c r="X50" s="32">
        <v>0</v>
      </c>
      <c r="Y50" s="32">
        <f t="shared" si="21"/>
        <v>0</v>
      </c>
      <c r="Z50" s="32">
        <v>0</v>
      </c>
      <c r="AA50" s="32">
        <f t="shared" si="15"/>
        <v>0</v>
      </c>
      <c r="AB50" s="32">
        <v>10860</v>
      </c>
      <c r="AC50" s="32">
        <f t="shared" si="16"/>
        <v>2.770408163265306</v>
      </c>
      <c r="AD50" s="32">
        <v>0</v>
      </c>
      <c r="AE50" s="32">
        <f t="shared" si="17"/>
        <v>0</v>
      </c>
      <c r="AF50" s="32">
        <v>0</v>
      </c>
      <c r="AG50" s="32">
        <f t="shared" si="17"/>
        <v>0</v>
      </c>
      <c r="AH50" s="32">
        <v>186901</v>
      </c>
      <c r="AI50" s="32">
        <f t="shared" si="22"/>
        <v>47.67882653061225</v>
      </c>
      <c r="AJ50" s="32">
        <v>0</v>
      </c>
      <c r="AK50" s="32">
        <f t="shared" si="23"/>
        <v>0</v>
      </c>
      <c r="AL50" s="32">
        <v>0</v>
      </c>
      <c r="AM50" s="32">
        <f t="shared" si="24"/>
        <v>0</v>
      </c>
      <c r="AN50" s="32">
        <v>0</v>
      </c>
      <c r="AO50" s="32">
        <f t="shared" si="25"/>
        <v>0</v>
      </c>
      <c r="AP50" s="32">
        <v>0</v>
      </c>
      <c r="AQ50" s="32">
        <f t="shared" si="18"/>
        <v>0</v>
      </c>
      <c r="AR50" s="44">
        <f>D50+F50+H50+J50+L50+N50+P50+R50+T50+V50+X50+Z50+AB50+AD50+AF50+AH50+AJ50+AL50+AN50+AP50</f>
        <v>869684</v>
      </c>
      <c r="AS50" s="32">
        <f t="shared" si="19"/>
        <v>221.85816326530613</v>
      </c>
    </row>
    <row r="51" spans="1:45" ht="12.75">
      <c r="A51" s="20">
        <v>48</v>
      </c>
      <c r="B51" s="58" t="s">
        <v>82</v>
      </c>
      <c r="C51" s="51">
        <v>6253</v>
      </c>
      <c r="D51" s="32">
        <v>0</v>
      </c>
      <c r="E51" s="32">
        <f t="shared" si="7"/>
        <v>0</v>
      </c>
      <c r="F51" s="32">
        <v>35967</v>
      </c>
      <c r="G51" s="32">
        <f t="shared" si="8"/>
        <v>5.751959059651368</v>
      </c>
      <c r="H51" s="32">
        <v>32098</v>
      </c>
      <c r="I51" s="32">
        <f t="shared" si="9"/>
        <v>5.133216056292979</v>
      </c>
      <c r="J51" s="32">
        <v>1011341</v>
      </c>
      <c r="K51" s="32">
        <f t="shared" si="10"/>
        <v>161.73692627538782</v>
      </c>
      <c r="L51" s="32">
        <v>174269</v>
      </c>
      <c r="M51" s="32">
        <f t="shared" si="11"/>
        <v>27.869662561970255</v>
      </c>
      <c r="N51" s="32">
        <v>63439</v>
      </c>
      <c r="O51" s="32">
        <f t="shared" si="12"/>
        <v>10.1453702222933</v>
      </c>
      <c r="P51" s="32">
        <v>2782</v>
      </c>
      <c r="Q51" s="32">
        <f t="shared" si="13"/>
        <v>0.44490644490644493</v>
      </c>
      <c r="R51" s="32">
        <v>0</v>
      </c>
      <c r="S51" s="32">
        <f t="shared" si="14"/>
        <v>0</v>
      </c>
      <c r="T51" s="32">
        <v>485324</v>
      </c>
      <c r="U51" s="32">
        <f t="shared" si="14"/>
        <v>77.61458499920039</v>
      </c>
      <c r="V51" s="32">
        <v>16988</v>
      </c>
      <c r="W51" s="32">
        <f t="shared" si="20"/>
        <v>2.7167759475451785</v>
      </c>
      <c r="X51" s="32">
        <v>0</v>
      </c>
      <c r="Y51" s="32">
        <f t="shared" si="21"/>
        <v>0</v>
      </c>
      <c r="Z51" s="32">
        <v>0</v>
      </c>
      <c r="AA51" s="32">
        <f t="shared" si="15"/>
        <v>0</v>
      </c>
      <c r="AB51" s="32">
        <v>0</v>
      </c>
      <c r="AC51" s="32">
        <f t="shared" si="16"/>
        <v>0</v>
      </c>
      <c r="AD51" s="32">
        <v>0</v>
      </c>
      <c r="AE51" s="32">
        <f t="shared" si="17"/>
        <v>0</v>
      </c>
      <c r="AF51" s="32">
        <v>11907</v>
      </c>
      <c r="AG51" s="32">
        <f t="shared" si="17"/>
        <v>1.9042059811290581</v>
      </c>
      <c r="AH51" s="32">
        <v>518063</v>
      </c>
      <c r="AI51" s="32">
        <f t="shared" si="22"/>
        <v>82.85031185031185</v>
      </c>
      <c r="AJ51" s="32">
        <v>0</v>
      </c>
      <c r="AK51" s="32">
        <f t="shared" si="23"/>
        <v>0</v>
      </c>
      <c r="AL51" s="32">
        <v>0</v>
      </c>
      <c r="AM51" s="32">
        <f t="shared" si="24"/>
        <v>0</v>
      </c>
      <c r="AN51" s="32">
        <v>0</v>
      </c>
      <c r="AO51" s="32">
        <f t="shared" si="25"/>
        <v>0</v>
      </c>
      <c r="AP51" s="32">
        <v>0</v>
      </c>
      <c r="AQ51" s="32">
        <f t="shared" si="18"/>
        <v>0</v>
      </c>
      <c r="AR51" s="44">
        <f t="shared" si="26"/>
        <v>2352178</v>
      </c>
      <c r="AS51" s="32">
        <f t="shared" si="19"/>
        <v>376.16791939868864</v>
      </c>
    </row>
    <row r="52" spans="1:45" ht="12.75">
      <c r="A52" s="20">
        <v>49</v>
      </c>
      <c r="B52" s="58" t="s">
        <v>83</v>
      </c>
      <c r="C52" s="51">
        <v>15135</v>
      </c>
      <c r="D52" s="32">
        <v>635</v>
      </c>
      <c r="E52" s="32">
        <f t="shared" si="7"/>
        <v>0.04195573174760489</v>
      </c>
      <c r="F52" s="32">
        <v>1334</v>
      </c>
      <c r="G52" s="32">
        <f t="shared" si="8"/>
        <v>0.08814007267922035</v>
      </c>
      <c r="H52" s="32">
        <v>633087</v>
      </c>
      <c r="I52" s="32">
        <f t="shared" si="9"/>
        <v>41.829335976214075</v>
      </c>
      <c r="J52" s="32">
        <v>0</v>
      </c>
      <c r="K52" s="32">
        <f t="shared" si="10"/>
        <v>0</v>
      </c>
      <c r="L52" s="32">
        <v>677049</v>
      </c>
      <c r="M52" s="32">
        <f t="shared" si="11"/>
        <v>44.73399405351834</v>
      </c>
      <c r="N52" s="32">
        <v>0</v>
      </c>
      <c r="O52" s="32">
        <f t="shared" si="12"/>
        <v>0</v>
      </c>
      <c r="P52" s="32">
        <v>0</v>
      </c>
      <c r="Q52" s="32">
        <f t="shared" si="13"/>
        <v>0</v>
      </c>
      <c r="R52" s="32">
        <v>0</v>
      </c>
      <c r="S52" s="32">
        <f t="shared" si="14"/>
        <v>0</v>
      </c>
      <c r="T52" s="32">
        <v>965205</v>
      </c>
      <c r="U52" s="32">
        <f t="shared" si="14"/>
        <v>63.77304261645193</v>
      </c>
      <c r="V52" s="32">
        <v>39868</v>
      </c>
      <c r="W52" s="32">
        <f t="shared" si="20"/>
        <v>2.6341592335645854</v>
      </c>
      <c r="X52" s="32">
        <v>2162</v>
      </c>
      <c r="Y52" s="32">
        <f t="shared" si="21"/>
        <v>0.1428477039973571</v>
      </c>
      <c r="Z52" s="32">
        <v>530</v>
      </c>
      <c r="AA52" s="32">
        <f t="shared" si="15"/>
        <v>0.03501816980508755</v>
      </c>
      <c r="AB52" s="32">
        <v>115507</v>
      </c>
      <c r="AC52" s="32">
        <f t="shared" si="16"/>
        <v>7.6317806408985795</v>
      </c>
      <c r="AD52" s="32">
        <v>0</v>
      </c>
      <c r="AE52" s="32">
        <f t="shared" si="17"/>
        <v>0</v>
      </c>
      <c r="AF52" s="32">
        <v>11526</v>
      </c>
      <c r="AG52" s="32">
        <f t="shared" si="17"/>
        <v>0.7615460852329039</v>
      </c>
      <c r="AH52" s="32">
        <v>856074</v>
      </c>
      <c r="AI52" s="32">
        <f t="shared" si="22"/>
        <v>56.562537165510406</v>
      </c>
      <c r="AJ52" s="32">
        <v>730214</v>
      </c>
      <c r="AK52" s="32">
        <f t="shared" si="23"/>
        <v>48.24671291707962</v>
      </c>
      <c r="AL52" s="32">
        <v>10469</v>
      </c>
      <c r="AM52" s="32">
        <f t="shared" si="24"/>
        <v>0.6917079616782292</v>
      </c>
      <c r="AN52" s="32">
        <v>0</v>
      </c>
      <c r="AO52" s="32">
        <f t="shared" si="25"/>
        <v>0</v>
      </c>
      <c r="AP52" s="32">
        <v>0</v>
      </c>
      <c r="AQ52" s="32">
        <f t="shared" si="18"/>
        <v>0</v>
      </c>
      <c r="AR52" s="44">
        <f t="shared" si="26"/>
        <v>4043660</v>
      </c>
      <c r="AS52" s="32">
        <f t="shared" si="19"/>
        <v>267.17277832837794</v>
      </c>
    </row>
    <row r="53" spans="1:45" ht="12.75">
      <c r="A53" s="21">
        <v>50</v>
      </c>
      <c r="B53" s="60" t="s">
        <v>84</v>
      </c>
      <c r="C53" s="50">
        <v>8405</v>
      </c>
      <c r="D53" s="30">
        <v>0</v>
      </c>
      <c r="E53" s="30">
        <f t="shared" si="7"/>
        <v>0</v>
      </c>
      <c r="F53" s="30">
        <v>0</v>
      </c>
      <c r="G53" s="30">
        <f t="shared" si="8"/>
        <v>0</v>
      </c>
      <c r="H53" s="30">
        <v>286102</v>
      </c>
      <c r="I53" s="30">
        <f t="shared" si="9"/>
        <v>34.039500297442</v>
      </c>
      <c r="J53" s="30">
        <v>276613</v>
      </c>
      <c r="K53" s="30">
        <f t="shared" si="10"/>
        <v>32.910529446757884</v>
      </c>
      <c r="L53" s="30">
        <v>117025</v>
      </c>
      <c r="M53" s="30">
        <f t="shared" si="11"/>
        <v>13.92325996430696</v>
      </c>
      <c r="N53" s="30">
        <v>36012</v>
      </c>
      <c r="O53" s="30">
        <f t="shared" si="12"/>
        <v>4.28459250446163</v>
      </c>
      <c r="P53" s="30">
        <v>475</v>
      </c>
      <c r="Q53" s="30">
        <f t="shared" si="13"/>
        <v>0.05651397977394408</v>
      </c>
      <c r="R53" s="30">
        <v>0</v>
      </c>
      <c r="S53" s="30">
        <f t="shared" si="14"/>
        <v>0</v>
      </c>
      <c r="T53" s="30">
        <v>451741</v>
      </c>
      <c r="U53" s="30">
        <f t="shared" si="14"/>
        <v>53.746698393813205</v>
      </c>
      <c r="V53" s="30">
        <v>8403</v>
      </c>
      <c r="W53" s="30">
        <f t="shared" si="20"/>
        <v>0.9997620464009518</v>
      </c>
      <c r="X53" s="30">
        <v>11541</v>
      </c>
      <c r="Y53" s="30">
        <f t="shared" si="21"/>
        <v>1.373111243307555</v>
      </c>
      <c r="Z53" s="30">
        <v>288135</v>
      </c>
      <c r="AA53" s="30">
        <f t="shared" si="15"/>
        <v>34.28138013087448</v>
      </c>
      <c r="AB53" s="30">
        <v>0</v>
      </c>
      <c r="AC53" s="30">
        <f t="shared" si="16"/>
        <v>0</v>
      </c>
      <c r="AD53" s="30">
        <v>0</v>
      </c>
      <c r="AE53" s="30">
        <f t="shared" si="17"/>
        <v>0</v>
      </c>
      <c r="AF53" s="30">
        <v>2400</v>
      </c>
      <c r="AG53" s="30">
        <f t="shared" si="17"/>
        <v>0.2855443188578227</v>
      </c>
      <c r="AH53" s="30">
        <v>337401</v>
      </c>
      <c r="AI53" s="30">
        <f t="shared" si="22"/>
        <v>40.142891136228435</v>
      </c>
      <c r="AJ53" s="30">
        <v>14274</v>
      </c>
      <c r="AK53" s="30">
        <f t="shared" si="23"/>
        <v>1.6982748364069007</v>
      </c>
      <c r="AL53" s="30">
        <v>10667</v>
      </c>
      <c r="AM53" s="30">
        <f t="shared" si="24"/>
        <v>1.269125520523498</v>
      </c>
      <c r="AN53" s="30">
        <v>0</v>
      </c>
      <c r="AO53" s="30">
        <f t="shared" si="25"/>
        <v>0</v>
      </c>
      <c r="AP53" s="30">
        <v>0</v>
      </c>
      <c r="AQ53" s="30">
        <f t="shared" si="18"/>
        <v>0</v>
      </c>
      <c r="AR53" s="45">
        <f t="shared" si="26"/>
        <v>1840789</v>
      </c>
      <c r="AS53" s="30">
        <f t="shared" si="19"/>
        <v>219.01118381915526</v>
      </c>
    </row>
    <row r="54" spans="1:45" ht="12.75">
      <c r="A54" s="40">
        <v>51</v>
      </c>
      <c r="B54" s="59" t="s">
        <v>85</v>
      </c>
      <c r="C54" s="51">
        <v>9534</v>
      </c>
      <c r="D54" s="36">
        <v>6445</v>
      </c>
      <c r="E54" s="36">
        <f t="shared" si="7"/>
        <v>0.6760016782043213</v>
      </c>
      <c r="F54" s="36">
        <v>0</v>
      </c>
      <c r="G54" s="36">
        <f t="shared" si="8"/>
        <v>0</v>
      </c>
      <c r="H54" s="36">
        <v>309366</v>
      </c>
      <c r="I54" s="36">
        <f t="shared" si="9"/>
        <v>32.44870988042794</v>
      </c>
      <c r="J54" s="36">
        <v>1418326</v>
      </c>
      <c r="K54" s="36">
        <f t="shared" si="10"/>
        <v>148.76505139500733</v>
      </c>
      <c r="L54" s="36">
        <v>260667</v>
      </c>
      <c r="M54" s="36">
        <f t="shared" si="11"/>
        <v>27.34078036500944</v>
      </c>
      <c r="N54" s="36">
        <v>20803</v>
      </c>
      <c r="O54" s="36">
        <f t="shared" si="12"/>
        <v>2.1819802810992237</v>
      </c>
      <c r="P54" s="36">
        <v>2194</v>
      </c>
      <c r="Q54" s="36">
        <f t="shared" si="13"/>
        <v>0.23012376756870148</v>
      </c>
      <c r="R54" s="36">
        <v>0</v>
      </c>
      <c r="S54" s="36">
        <f t="shared" si="14"/>
        <v>0</v>
      </c>
      <c r="T54" s="36">
        <v>520807</v>
      </c>
      <c r="U54" s="36">
        <f t="shared" si="14"/>
        <v>54.62628487518355</v>
      </c>
      <c r="V54" s="36">
        <v>27081</v>
      </c>
      <c r="W54" s="36">
        <f t="shared" si="20"/>
        <v>2.840465701699182</v>
      </c>
      <c r="X54" s="36">
        <v>4900</v>
      </c>
      <c r="Y54" s="36">
        <f t="shared" si="21"/>
        <v>0.5139500734214391</v>
      </c>
      <c r="Z54" s="36">
        <v>0</v>
      </c>
      <c r="AA54" s="36">
        <f t="shared" si="15"/>
        <v>0</v>
      </c>
      <c r="AB54" s="36">
        <v>0</v>
      </c>
      <c r="AC54" s="36">
        <f t="shared" si="16"/>
        <v>0</v>
      </c>
      <c r="AD54" s="36">
        <v>0</v>
      </c>
      <c r="AE54" s="36">
        <f t="shared" si="17"/>
        <v>0</v>
      </c>
      <c r="AF54" s="36">
        <v>13289</v>
      </c>
      <c r="AG54" s="36">
        <f t="shared" si="17"/>
        <v>1.3938535766729598</v>
      </c>
      <c r="AH54" s="36">
        <v>475295</v>
      </c>
      <c r="AI54" s="36">
        <f t="shared" si="22"/>
        <v>49.85263268302916</v>
      </c>
      <c r="AJ54" s="36">
        <v>759094</v>
      </c>
      <c r="AK54" s="36">
        <f t="shared" si="23"/>
        <v>79.61967694566813</v>
      </c>
      <c r="AL54" s="36">
        <v>0</v>
      </c>
      <c r="AM54" s="36">
        <f t="shared" si="24"/>
        <v>0</v>
      </c>
      <c r="AN54" s="36">
        <v>0</v>
      </c>
      <c r="AO54" s="36">
        <f t="shared" si="25"/>
        <v>0</v>
      </c>
      <c r="AP54" s="36">
        <v>0</v>
      </c>
      <c r="AQ54" s="36">
        <f t="shared" si="18"/>
        <v>0</v>
      </c>
      <c r="AR54" s="43">
        <f t="shared" si="26"/>
        <v>3818267</v>
      </c>
      <c r="AS54" s="36">
        <f t="shared" si="19"/>
        <v>400.4895112229914</v>
      </c>
    </row>
    <row r="55" spans="1:45" ht="12.75">
      <c r="A55" s="20">
        <v>52</v>
      </c>
      <c r="B55" s="58" t="s">
        <v>178</v>
      </c>
      <c r="C55" s="51">
        <v>36021</v>
      </c>
      <c r="D55" s="32">
        <v>4978</v>
      </c>
      <c r="E55" s="32">
        <f t="shared" si="7"/>
        <v>0.13819716276616417</v>
      </c>
      <c r="F55" s="32">
        <v>0</v>
      </c>
      <c r="G55" s="32">
        <f t="shared" si="8"/>
        <v>0</v>
      </c>
      <c r="H55" s="32">
        <v>0</v>
      </c>
      <c r="I55" s="32">
        <f t="shared" si="9"/>
        <v>0</v>
      </c>
      <c r="J55" s="32">
        <v>1100000</v>
      </c>
      <c r="K55" s="32">
        <f t="shared" si="10"/>
        <v>30.537741872796424</v>
      </c>
      <c r="L55" s="32">
        <v>0</v>
      </c>
      <c r="M55" s="32">
        <f t="shared" si="11"/>
        <v>0</v>
      </c>
      <c r="N55" s="32">
        <v>0</v>
      </c>
      <c r="O55" s="32">
        <f t="shared" si="12"/>
        <v>0</v>
      </c>
      <c r="P55" s="32">
        <v>0</v>
      </c>
      <c r="Q55" s="32">
        <f t="shared" si="13"/>
        <v>0</v>
      </c>
      <c r="R55" s="32">
        <v>0</v>
      </c>
      <c r="S55" s="32">
        <f t="shared" si="14"/>
        <v>0</v>
      </c>
      <c r="T55" s="32">
        <v>1067445</v>
      </c>
      <c r="U55" s="32">
        <f t="shared" si="14"/>
        <v>29.633963521279252</v>
      </c>
      <c r="V55" s="32">
        <v>35458</v>
      </c>
      <c r="W55" s="32">
        <f t="shared" si="20"/>
        <v>0.9843702284778324</v>
      </c>
      <c r="X55" s="32">
        <v>13785</v>
      </c>
      <c r="Y55" s="32">
        <f t="shared" si="21"/>
        <v>0.38269342883318064</v>
      </c>
      <c r="Z55" s="32">
        <v>88175</v>
      </c>
      <c r="AA55" s="32">
        <f t="shared" si="15"/>
        <v>2.4478776269398406</v>
      </c>
      <c r="AB55" s="32">
        <v>0</v>
      </c>
      <c r="AC55" s="32">
        <f t="shared" si="16"/>
        <v>0</v>
      </c>
      <c r="AD55" s="32">
        <v>0</v>
      </c>
      <c r="AE55" s="32">
        <f t="shared" si="17"/>
        <v>0</v>
      </c>
      <c r="AF55" s="32">
        <v>21600</v>
      </c>
      <c r="AG55" s="32">
        <f t="shared" si="17"/>
        <v>0.5996502040476389</v>
      </c>
      <c r="AH55" s="32">
        <v>765536</v>
      </c>
      <c r="AI55" s="32">
        <f t="shared" si="22"/>
        <v>21.252491602120983</v>
      </c>
      <c r="AJ55" s="32">
        <v>7182365</v>
      </c>
      <c r="AK55" s="32">
        <f t="shared" si="23"/>
        <v>199.39382582382498</v>
      </c>
      <c r="AL55" s="32">
        <v>0</v>
      </c>
      <c r="AM55" s="32">
        <f t="shared" si="24"/>
        <v>0</v>
      </c>
      <c r="AN55" s="32">
        <v>0</v>
      </c>
      <c r="AO55" s="32">
        <f t="shared" si="25"/>
        <v>0</v>
      </c>
      <c r="AP55" s="32">
        <v>0</v>
      </c>
      <c r="AQ55" s="32">
        <f t="shared" si="18"/>
        <v>0</v>
      </c>
      <c r="AR55" s="44">
        <f t="shared" si="26"/>
        <v>10279342</v>
      </c>
      <c r="AS55" s="32">
        <f t="shared" si="19"/>
        <v>285.3708114710863</v>
      </c>
    </row>
    <row r="56" spans="1:45" ht="12.75">
      <c r="A56" s="20">
        <v>53</v>
      </c>
      <c r="B56" s="58" t="s">
        <v>86</v>
      </c>
      <c r="C56" s="51">
        <v>19369</v>
      </c>
      <c r="D56" s="32">
        <v>5731</v>
      </c>
      <c r="E56" s="32">
        <f t="shared" si="7"/>
        <v>0.2958851773452424</v>
      </c>
      <c r="F56" s="32">
        <v>19529</v>
      </c>
      <c r="G56" s="32">
        <f t="shared" si="8"/>
        <v>1.0082606226444317</v>
      </c>
      <c r="H56" s="32">
        <v>0</v>
      </c>
      <c r="I56" s="32">
        <f t="shared" si="9"/>
        <v>0</v>
      </c>
      <c r="J56" s="32">
        <v>1118232</v>
      </c>
      <c r="K56" s="32">
        <f t="shared" si="10"/>
        <v>57.7330786308018</v>
      </c>
      <c r="L56" s="32">
        <v>58352</v>
      </c>
      <c r="M56" s="32">
        <f t="shared" si="11"/>
        <v>3.0126490784242863</v>
      </c>
      <c r="N56" s="32">
        <v>0</v>
      </c>
      <c r="O56" s="32">
        <f t="shared" si="12"/>
        <v>0</v>
      </c>
      <c r="P56" s="32">
        <v>0</v>
      </c>
      <c r="Q56" s="32">
        <f t="shared" si="13"/>
        <v>0</v>
      </c>
      <c r="R56" s="32">
        <v>19384</v>
      </c>
      <c r="S56" s="32">
        <f t="shared" si="14"/>
        <v>1.0007744333729154</v>
      </c>
      <c r="T56" s="32">
        <v>1044497</v>
      </c>
      <c r="U56" s="32">
        <f t="shared" si="14"/>
        <v>53.92622231400692</v>
      </c>
      <c r="V56" s="32">
        <v>27378</v>
      </c>
      <c r="W56" s="32">
        <f t="shared" si="20"/>
        <v>1.4134957922453404</v>
      </c>
      <c r="X56" s="32">
        <v>23075</v>
      </c>
      <c r="Y56" s="32">
        <f t="shared" si="21"/>
        <v>1.191336672001652</v>
      </c>
      <c r="Z56" s="32">
        <v>41798</v>
      </c>
      <c r="AA56" s="32">
        <f t="shared" si="15"/>
        <v>2.1579844080747588</v>
      </c>
      <c r="AB56" s="32">
        <v>10092</v>
      </c>
      <c r="AC56" s="32">
        <f t="shared" si="16"/>
        <v>0.5210387732975373</v>
      </c>
      <c r="AD56" s="32">
        <v>0</v>
      </c>
      <c r="AE56" s="32">
        <f t="shared" si="17"/>
        <v>0</v>
      </c>
      <c r="AF56" s="32">
        <v>0</v>
      </c>
      <c r="AG56" s="32">
        <f t="shared" si="17"/>
        <v>0</v>
      </c>
      <c r="AH56" s="32">
        <v>568167</v>
      </c>
      <c r="AI56" s="32">
        <f t="shared" si="22"/>
        <v>29.3338324126181</v>
      </c>
      <c r="AJ56" s="32">
        <v>0</v>
      </c>
      <c r="AK56" s="32">
        <f t="shared" si="23"/>
        <v>0</v>
      </c>
      <c r="AL56" s="32">
        <v>0</v>
      </c>
      <c r="AM56" s="32">
        <f t="shared" si="24"/>
        <v>0</v>
      </c>
      <c r="AN56" s="32">
        <v>0</v>
      </c>
      <c r="AO56" s="32">
        <f t="shared" si="25"/>
        <v>0</v>
      </c>
      <c r="AP56" s="32">
        <v>0</v>
      </c>
      <c r="AQ56" s="32">
        <f t="shared" si="18"/>
        <v>0</v>
      </c>
      <c r="AR56" s="44">
        <f t="shared" si="26"/>
        <v>2936235</v>
      </c>
      <c r="AS56" s="32">
        <f t="shared" si="19"/>
        <v>151.594558314833</v>
      </c>
    </row>
    <row r="57" spans="1:45" ht="12.75">
      <c r="A57" s="20">
        <v>54</v>
      </c>
      <c r="B57" s="58" t="s">
        <v>87</v>
      </c>
      <c r="C57" s="51">
        <v>713</v>
      </c>
      <c r="D57" s="32">
        <v>0</v>
      </c>
      <c r="E57" s="32">
        <f t="shared" si="7"/>
        <v>0</v>
      </c>
      <c r="F57" s="32">
        <v>0</v>
      </c>
      <c r="G57" s="32">
        <f t="shared" si="8"/>
        <v>0</v>
      </c>
      <c r="H57" s="32">
        <v>21782</v>
      </c>
      <c r="I57" s="32">
        <f t="shared" si="9"/>
        <v>30.54978962131837</v>
      </c>
      <c r="J57" s="32">
        <v>28849</v>
      </c>
      <c r="K57" s="32">
        <f t="shared" si="10"/>
        <v>40.46143057503506</v>
      </c>
      <c r="L57" s="32">
        <v>44696</v>
      </c>
      <c r="M57" s="32">
        <f t="shared" si="11"/>
        <v>62.68723702664796</v>
      </c>
      <c r="N57" s="32">
        <v>6801</v>
      </c>
      <c r="O57" s="32">
        <f t="shared" si="12"/>
        <v>9.538569424964937</v>
      </c>
      <c r="P57" s="32">
        <v>0</v>
      </c>
      <c r="Q57" s="32">
        <f t="shared" si="13"/>
        <v>0</v>
      </c>
      <c r="R57" s="32">
        <v>0</v>
      </c>
      <c r="S57" s="32">
        <f t="shared" si="14"/>
        <v>0</v>
      </c>
      <c r="T57" s="32">
        <v>43405</v>
      </c>
      <c r="U57" s="32">
        <f t="shared" si="14"/>
        <v>60.876577840112205</v>
      </c>
      <c r="V57" s="32">
        <v>3310</v>
      </c>
      <c r="W57" s="32">
        <f t="shared" si="20"/>
        <v>4.642356241234221</v>
      </c>
      <c r="X57" s="32">
        <v>0</v>
      </c>
      <c r="Y57" s="32">
        <f t="shared" si="21"/>
        <v>0</v>
      </c>
      <c r="Z57" s="32">
        <v>591</v>
      </c>
      <c r="AA57" s="32">
        <f t="shared" si="15"/>
        <v>0.8288920056100981</v>
      </c>
      <c r="AB57" s="32">
        <v>0</v>
      </c>
      <c r="AC57" s="32">
        <f t="shared" si="16"/>
        <v>0</v>
      </c>
      <c r="AD57" s="32">
        <v>0</v>
      </c>
      <c r="AE57" s="32">
        <f t="shared" si="17"/>
        <v>0</v>
      </c>
      <c r="AF57" s="32">
        <v>0</v>
      </c>
      <c r="AG57" s="32">
        <f t="shared" si="17"/>
        <v>0</v>
      </c>
      <c r="AH57" s="32">
        <v>84118</v>
      </c>
      <c r="AI57" s="32">
        <f t="shared" si="22"/>
        <v>117.97755960729313</v>
      </c>
      <c r="AJ57" s="32">
        <v>38243</v>
      </c>
      <c r="AK57" s="32">
        <f t="shared" si="23"/>
        <v>53.6367461430575</v>
      </c>
      <c r="AL57" s="32">
        <v>0</v>
      </c>
      <c r="AM57" s="32">
        <f t="shared" si="24"/>
        <v>0</v>
      </c>
      <c r="AN57" s="32">
        <v>0</v>
      </c>
      <c r="AO57" s="32">
        <f t="shared" si="25"/>
        <v>0</v>
      </c>
      <c r="AP57" s="32">
        <v>0</v>
      </c>
      <c r="AQ57" s="32">
        <f t="shared" si="18"/>
        <v>0</v>
      </c>
      <c r="AR57" s="44">
        <f t="shared" si="26"/>
        <v>271795</v>
      </c>
      <c r="AS57" s="32">
        <f t="shared" si="19"/>
        <v>381.1991584852735</v>
      </c>
    </row>
    <row r="58" spans="1:45" ht="12.75">
      <c r="A58" s="21">
        <v>55</v>
      </c>
      <c r="B58" s="60" t="s">
        <v>179</v>
      </c>
      <c r="C58" s="50">
        <v>18869</v>
      </c>
      <c r="D58" s="30">
        <v>2018</v>
      </c>
      <c r="E58" s="30">
        <f t="shared" si="7"/>
        <v>0.10694790396947373</v>
      </c>
      <c r="F58" s="30">
        <v>0</v>
      </c>
      <c r="G58" s="30">
        <f t="shared" si="8"/>
        <v>0</v>
      </c>
      <c r="H58" s="30">
        <v>13614</v>
      </c>
      <c r="I58" s="30">
        <f t="shared" si="9"/>
        <v>0.7215008744501563</v>
      </c>
      <c r="J58" s="30">
        <v>163534</v>
      </c>
      <c r="K58" s="30">
        <f t="shared" si="10"/>
        <v>8.66680799194446</v>
      </c>
      <c r="L58" s="30">
        <v>4754</v>
      </c>
      <c r="M58" s="30">
        <f t="shared" si="11"/>
        <v>0.2519476389845779</v>
      </c>
      <c r="N58" s="30">
        <v>713</v>
      </c>
      <c r="O58" s="30">
        <f t="shared" si="12"/>
        <v>0.03778684614976947</v>
      </c>
      <c r="P58" s="30">
        <v>2186</v>
      </c>
      <c r="Q58" s="30">
        <f t="shared" si="13"/>
        <v>0.11585139647040119</v>
      </c>
      <c r="R58" s="30">
        <v>0</v>
      </c>
      <c r="S58" s="30">
        <f t="shared" si="14"/>
        <v>0</v>
      </c>
      <c r="T58" s="30">
        <v>167139</v>
      </c>
      <c r="U58" s="30">
        <f t="shared" si="14"/>
        <v>8.857862101860194</v>
      </c>
      <c r="V58" s="30">
        <v>17179</v>
      </c>
      <c r="W58" s="30">
        <f t="shared" si="20"/>
        <v>0.9104351051990036</v>
      </c>
      <c r="X58" s="30">
        <v>4262</v>
      </c>
      <c r="Y58" s="30">
        <f t="shared" si="21"/>
        <v>0.2258731252318618</v>
      </c>
      <c r="Z58" s="30">
        <v>0</v>
      </c>
      <c r="AA58" s="30">
        <f t="shared" si="15"/>
        <v>0</v>
      </c>
      <c r="AB58" s="30">
        <v>9110</v>
      </c>
      <c r="AC58" s="30">
        <f t="shared" si="16"/>
        <v>0.48280248025862527</v>
      </c>
      <c r="AD58" s="30">
        <v>0</v>
      </c>
      <c r="AE58" s="30">
        <f t="shared" si="17"/>
        <v>0</v>
      </c>
      <c r="AF58" s="30">
        <v>0</v>
      </c>
      <c r="AG58" s="30">
        <f t="shared" si="17"/>
        <v>0</v>
      </c>
      <c r="AH58" s="30">
        <v>577780</v>
      </c>
      <c r="AI58" s="30">
        <f t="shared" si="22"/>
        <v>30.62059462610631</v>
      </c>
      <c r="AJ58" s="30">
        <v>0</v>
      </c>
      <c r="AK58" s="30">
        <f t="shared" si="23"/>
        <v>0</v>
      </c>
      <c r="AL58" s="30">
        <v>0</v>
      </c>
      <c r="AM58" s="30">
        <f t="shared" si="24"/>
        <v>0</v>
      </c>
      <c r="AN58" s="30">
        <v>0</v>
      </c>
      <c r="AO58" s="30">
        <f t="shared" si="25"/>
        <v>0</v>
      </c>
      <c r="AP58" s="30">
        <v>0</v>
      </c>
      <c r="AQ58" s="30">
        <f t="shared" si="18"/>
        <v>0</v>
      </c>
      <c r="AR58" s="45">
        <f t="shared" si="26"/>
        <v>962289</v>
      </c>
      <c r="AS58" s="30">
        <f t="shared" si="19"/>
        <v>50.99841009062484</v>
      </c>
    </row>
    <row r="59" spans="1:45" ht="12.75">
      <c r="A59" s="40">
        <v>56</v>
      </c>
      <c r="B59" s="59" t="s">
        <v>88</v>
      </c>
      <c r="C59" s="51">
        <v>2636</v>
      </c>
      <c r="D59" s="36">
        <v>10871</v>
      </c>
      <c r="E59" s="36">
        <f t="shared" si="7"/>
        <v>4.124051593323217</v>
      </c>
      <c r="F59" s="36">
        <v>0</v>
      </c>
      <c r="G59" s="36">
        <f t="shared" si="8"/>
        <v>0</v>
      </c>
      <c r="H59" s="36">
        <v>60345</v>
      </c>
      <c r="I59" s="36">
        <f t="shared" si="9"/>
        <v>22.892640364188164</v>
      </c>
      <c r="J59" s="36">
        <v>29314</v>
      </c>
      <c r="K59" s="36">
        <f t="shared" si="10"/>
        <v>11.120637329286799</v>
      </c>
      <c r="L59" s="36">
        <v>121788</v>
      </c>
      <c r="M59" s="36">
        <f t="shared" si="11"/>
        <v>46.201820940819424</v>
      </c>
      <c r="N59" s="36">
        <v>9747</v>
      </c>
      <c r="O59" s="36">
        <f t="shared" si="12"/>
        <v>3.6976479514415783</v>
      </c>
      <c r="P59" s="36">
        <v>0</v>
      </c>
      <c r="Q59" s="36">
        <f t="shared" si="13"/>
        <v>0</v>
      </c>
      <c r="R59" s="36">
        <v>0</v>
      </c>
      <c r="S59" s="36">
        <f t="shared" si="14"/>
        <v>0</v>
      </c>
      <c r="T59" s="36">
        <v>121588</v>
      </c>
      <c r="U59" s="36">
        <f t="shared" si="14"/>
        <v>46.125948406676784</v>
      </c>
      <c r="V59" s="36">
        <v>5120</v>
      </c>
      <c r="W59" s="36">
        <f t="shared" si="20"/>
        <v>1.9423368740515934</v>
      </c>
      <c r="X59" s="36">
        <v>0</v>
      </c>
      <c r="Y59" s="36">
        <f t="shared" si="21"/>
        <v>0</v>
      </c>
      <c r="Z59" s="36">
        <v>26583</v>
      </c>
      <c r="AA59" s="36">
        <f t="shared" si="15"/>
        <v>10.084597875569044</v>
      </c>
      <c r="AB59" s="36">
        <v>0</v>
      </c>
      <c r="AC59" s="36">
        <f t="shared" si="16"/>
        <v>0</v>
      </c>
      <c r="AD59" s="36">
        <v>0</v>
      </c>
      <c r="AE59" s="36">
        <f t="shared" si="17"/>
        <v>0</v>
      </c>
      <c r="AF59" s="36">
        <v>0</v>
      </c>
      <c r="AG59" s="36">
        <f t="shared" si="17"/>
        <v>0</v>
      </c>
      <c r="AH59" s="36">
        <v>219130</v>
      </c>
      <c r="AI59" s="36">
        <f t="shared" si="22"/>
        <v>83.12974203338392</v>
      </c>
      <c r="AJ59" s="36">
        <v>0</v>
      </c>
      <c r="AK59" s="36">
        <f t="shared" si="23"/>
        <v>0</v>
      </c>
      <c r="AL59" s="36">
        <v>0</v>
      </c>
      <c r="AM59" s="36">
        <f t="shared" si="24"/>
        <v>0</v>
      </c>
      <c r="AN59" s="36">
        <v>0</v>
      </c>
      <c r="AO59" s="36">
        <f t="shared" si="25"/>
        <v>0</v>
      </c>
      <c r="AP59" s="36">
        <v>0</v>
      </c>
      <c r="AQ59" s="36">
        <f t="shared" si="18"/>
        <v>0</v>
      </c>
      <c r="AR59" s="43">
        <f t="shared" si="26"/>
        <v>604486</v>
      </c>
      <c r="AS59" s="36">
        <f t="shared" si="19"/>
        <v>229.31942336874053</v>
      </c>
    </row>
    <row r="60" spans="1:45" ht="12.75">
      <c r="A60" s="20">
        <v>57</v>
      </c>
      <c r="B60" s="58" t="s">
        <v>180</v>
      </c>
      <c r="C60" s="51">
        <v>9090</v>
      </c>
      <c r="D60" s="32">
        <v>0</v>
      </c>
      <c r="E60" s="32">
        <f t="shared" si="7"/>
        <v>0</v>
      </c>
      <c r="F60" s="32">
        <v>928</v>
      </c>
      <c r="G60" s="32">
        <f t="shared" si="8"/>
        <v>0.10209020902090209</v>
      </c>
      <c r="H60" s="32">
        <v>49185</v>
      </c>
      <c r="I60" s="32">
        <f t="shared" si="9"/>
        <v>5.410891089108911</v>
      </c>
      <c r="J60" s="32">
        <v>1021850</v>
      </c>
      <c r="K60" s="32">
        <f t="shared" si="10"/>
        <v>112.41474147414742</v>
      </c>
      <c r="L60" s="32">
        <v>192748</v>
      </c>
      <c r="M60" s="32">
        <f t="shared" si="11"/>
        <v>21.204400440044004</v>
      </c>
      <c r="N60" s="32">
        <v>30123</v>
      </c>
      <c r="O60" s="32">
        <f t="shared" si="12"/>
        <v>3.3138613861386137</v>
      </c>
      <c r="P60" s="32">
        <v>855</v>
      </c>
      <c r="Q60" s="32">
        <f t="shared" si="13"/>
        <v>0.09405940594059406</v>
      </c>
      <c r="R60" s="32">
        <v>0</v>
      </c>
      <c r="S60" s="32">
        <f t="shared" si="14"/>
        <v>0</v>
      </c>
      <c r="T60" s="32">
        <v>387569</v>
      </c>
      <c r="U60" s="32">
        <f t="shared" si="14"/>
        <v>42.636853685368536</v>
      </c>
      <c r="V60" s="32">
        <v>11608</v>
      </c>
      <c r="W60" s="32">
        <f t="shared" si="20"/>
        <v>1.277007700770077</v>
      </c>
      <c r="X60" s="32">
        <v>1751</v>
      </c>
      <c r="Y60" s="32">
        <f t="shared" si="21"/>
        <v>0.19262926292629262</v>
      </c>
      <c r="Z60" s="32">
        <v>369686</v>
      </c>
      <c r="AA60" s="32">
        <f t="shared" si="15"/>
        <v>40.66952695269527</v>
      </c>
      <c r="AB60" s="32">
        <v>13299</v>
      </c>
      <c r="AC60" s="32">
        <f t="shared" si="16"/>
        <v>1.463036303630363</v>
      </c>
      <c r="AD60" s="32">
        <v>0</v>
      </c>
      <c r="AE60" s="32">
        <f t="shared" si="17"/>
        <v>0</v>
      </c>
      <c r="AF60" s="32">
        <v>0</v>
      </c>
      <c r="AG60" s="32">
        <f t="shared" si="17"/>
        <v>0</v>
      </c>
      <c r="AH60" s="32">
        <v>203208</v>
      </c>
      <c r="AI60" s="32">
        <f t="shared" si="22"/>
        <v>22.355115511551155</v>
      </c>
      <c r="AJ60" s="32">
        <v>0</v>
      </c>
      <c r="AK60" s="32">
        <f t="shared" si="23"/>
        <v>0</v>
      </c>
      <c r="AL60" s="32">
        <v>0</v>
      </c>
      <c r="AM60" s="32">
        <f t="shared" si="24"/>
        <v>0</v>
      </c>
      <c r="AN60" s="32">
        <v>0</v>
      </c>
      <c r="AO60" s="32">
        <f t="shared" si="25"/>
        <v>0</v>
      </c>
      <c r="AP60" s="32">
        <v>0</v>
      </c>
      <c r="AQ60" s="32">
        <f t="shared" si="18"/>
        <v>0</v>
      </c>
      <c r="AR60" s="44">
        <f t="shared" si="26"/>
        <v>2282810</v>
      </c>
      <c r="AS60" s="32">
        <f t="shared" si="19"/>
        <v>251.13421342134214</v>
      </c>
    </row>
    <row r="61" spans="1:45" ht="12.75">
      <c r="A61" s="20">
        <v>58</v>
      </c>
      <c r="B61" s="58" t="s">
        <v>89</v>
      </c>
      <c r="C61" s="51">
        <v>9986</v>
      </c>
      <c r="D61" s="32">
        <v>0</v>
      </c>
      <c r="E61" s="32">
        <f t="shared" si="7"/>
        <v>0</v>
      </c>
      <c r="F61" s="32">
        <v>0</v>
      </c>
      <c r="G61" s="32">
        <f t="shared" si="8"/>
        <v>0</v>
      </c>
      <c r="H61" s="32">
        <v>394643</v>
      </c>
      <c r="I61" s="32">
        <f t="shared" si="9"/>
        <v>39.51962747846986</v>
      </c>
      <c r="J61" s="32">
        <v>0</v>
      </c>
      <c r="K61" s="32">
        <f t="shared" si="10"/>
        <v>0</v>
      </c>
      <c r="L61" s="32">
        <v>112686</v>
      </c>
      <c r="M61" s="32">
        <f t="shared" si="11"/>
        <v>11.284398157420389</v>
      </c>
      <c r="N61" s="32">
        <v>0</v>
      </c>
      <c r="O61" s="32">
        <f t="shared" si="12"/>
        <v>0</v>
      </c>
      <c r="P61" s="32">
        <v>14192</v>
      </c>
      <c r="Q61" s="32">
        <f t="shared" si="13"/>
        <v>1.4211896655317444</v>
      </c>
      <c r="R61" s="32">
        <v>0</v>
      </c>
      <c r="S61" s="32">
        <f t="shared" si="14"/>
        <v>0</v>
      </c>
      <c r="T61" s="32">
        <v>144031</v>
      </c>
      <c r="U61" s="32">
        <f t="shared" si="14"/>
        <v>14.423292609653515</v>
      </c>
      <c r="V61" s="32">
        <v>9543</v>
      </c>
      <c r="W61" s="32">
        <f t="shared" si="20"/>
        <v>0.9556378930502704</v>
      </c>
      <c r="X61" s="32">
        <v>21340</v>
      </c>
      <c r="Y61" s="32">
        <f t="shared" si="21"/>
        <v>2.1369917885039054</v>
      </c>
      <c r="Z61" s="32">
        <v>0</v>
      </c>
      <c r="AA61" s="32">
        <f t="shared" si="15"/>
        <v>0</v>
      </c>
      <c r="AB61" s="32">
        <v>3490</v>
      </c>
      <c r="AC61" s="32">
        <f t="shared" si="16"/>
        <v>0.3494892849989986</v>
      </c>
      <c r="AD61" s="32">
        <v>0</v>
      </c>
      <c r="AE61" s="32">
        <f t="shared" si="17"/>
        <v>0</v>
      </c>
      <c r="AF61" s="32">
        <v>0</v>
      </c>
      <c r="AG61" s="32">
        <f t="shared" si="17"/>
        <v>0</v>
      </c>
      <c r="AH61" s="32">
        <v>450593</v>
      </c>
      <c r="AI61" s="32">
        <f t="shared" si="22"/>
        <v>45.12247146004406</v>
      </c>
      <c r="AJ61" s="32">
        <v>840374</v>
      </c>
      <c r="AK61" s="32">
        <f t="shared" si="23"/>
        <v>84.15521730422591</v>
      </c>
      <c r="AL61" s="32">
        <v>0</v>
      </c>
      <c r="AM61" s="32">
        <f t="shared" si="24"/>
        <v>0</v>
      </c>
      <c r="AN61" s="32">
        <v>0</v>
      </c>
      <c r="AO61" s="32">
        <f t="shared" si="25"/>
        <v>0</v>
      </c>
      <c r="AP61" s="32">
        <v>0</v>
      </c>
      <c r="AQ61" s="32">
        <f t="shared" si="18"/>
        <v>0</v>
      </c>
      <c r="AR61" s="44">
        <f t="shared" si="26"/>
        <v>1990892</v>
      </c>
      <c r="AS61" s="32">
        <f t="shared" si="19"/>
        <v>199.36831564189865</v>
      </c>
    </row>
    <row r="62" spans="1:45" ht="12.75">
      <c r="A62" s="20">
        <v>59</v>
      </c>
      <c r="B62" s="58" t="s">
        <v>90</v>
      </c>
      <c r="C62" s="51">
        <v>5302</v>
      </c>
      <c r="D62" s="32">
        <v>2973</v>
      </c>
      <c r="E62" s="32">
        <f t="shared" si="7"/>
        <v>0.5607317993210109</v>
      </c>
      <c r="F62" s="32">
        <v>0</v>
      </c>
      <c r="G62" s="32">
        <f t="shared" si="8"/>
        <v>0</v>
      </c>
      <c r="H62" s="32">
        <v>145949</v>
      </c>
      <c r="I62" s="32">
        <f t="shared" si="9"/>
        <v>27.527159562429272</v>
      </c>
      <c r="J62" s="32">
        <v>1058430</v>
      </c>
      <c r="K62" s="32">
        <f t="shared" si="10"/>
        <v>199.62844209732177</v>
      </c>
      <c r="L62" s="32">
        <v>55926</v>
      </c>
      <c r="M62" s="32">
        <f t="shared" si="11"/>
        <v>10.548095058468503</v>
      </c>
      <c r="N62" s="32">
        <v>15323</v>
      </c>
      <c r="O62" s="32">
        <f t="shared" si="12"/>
        <v>2.8900414937759336</v>
      </c>
      <c r="P62" s="32">
        <v>0</v>
      </c>
      <c r="Q62" s="32">
        <f t="shared" si="13"/>
        <v>0</v>
      </c>
      <c r="R62" s="32">
        <v>0</v>
      </c>
      <c r="S62" s="32">
        <f t="shared" si="14"/>
        <v>0</v>
      </c>
      <c r="T62" s="32">
        <v>524505</v>
      </c>
      <c r="U62" s="32">
        <f t="shared" si="14"/>
        <v>98.92587702753679</v>
      </c>
      <c r="V62" s="32">
        <v>20560</v>
      </c>
      <c r="W62" s="32">
        <f t="shared" si="20"/>
        <v>3.877781969068276</v>
      </c>
      <c r="X62" s="32">
        <v>2559</v>
      </c>
      <c r="Y62" s="32">
        <f t="shared" si="21"/>
        <v>0.482648057336854</v>
      </c>
      <c r="Z62" s="32">
        <v>0</v>
      </c>
      <c r="AA62" s="32">
        <f t="shared" si="15"/>
        <v>0</v>
      </c>
      <c r="AB62" s="32">
        <v>540</v>
      </c>
      <c r="AC62" s="32">
        <f t="shared" si="16"/>
        <v>0.1018483591097699</v>
      </c>
      <c r="AD62" s="32">
        <v>0</v>
      </c>
      <c r="AE62" s="32">
        <f t="shared" si="17"/>
        <v>0</v>
      </c>
      <c r="AF62" s="32">
        <v>0</v>
      </c>
      <c r="AG62" s="32">
        <f t="shared" si="17"/>
        <v>0</v>
      </c>
      <c r="AH62" s="32">
        <v>416211</v>
      </c>
      <c r="AI62" s="32">
        <f t="shared" si="22"/>
        <v>78.5007544322897</v>
      </c>
      <c r="AJ62" s="32">
        <v>1189734</v>
      </c>
      <c r="AK62" s="32">
        <f t="shared" si="23"/>
        <v>224.39343643907958</v>
      </c>
      <c r="AL62" s="32">
        <v>5808</v>
      </c>
      <c r="AM62" s="32">
        <f t="shared" si="24"/>
        <v>1.095435684647303</v>
      </c>
      <c r="AN62" s="32">
        <v>0</v>
      </c>
      <c r="AO62" s="32">
        <f t="shared" si="25"/>
        <v>0</v>
      </c>
      <c r="AP62" s="32">
        <v>0</v>
      </c>
      <c r="AQ62" s="32">
        <f t="shared" si="18"/>
        <v>0</v>
      </c>
      <c r="AR62" s="44">
        <f t="shared" si="26"/>
        <v>3438518</v>
      </c>
      <c r="AS62" s="32">
        <f t="shared" si="19"/>
        <v>648.5322519803848</v>
      </c>
    </row>
    <row r="63" spans="1:45" ht="12.75">
      <c r="A63" s="21">
        <v>60</v>
      </c>
      <c r="B63" s="60" t="s">
        <v>91</v>
      </c>
      <c r="C63" s="50">
        <v>7143</v>
      </c>
      <c r="D63" s="30">
        <v>1277</v>
      </c>
      <c r="E63" s="30">
        <f t="shared" si="7"/>
        <v>0.17877642447151057</v>
      </c>
      <c r="F63" s="30">
        <v>0</v>
      </c>
      <c r="G63" s="30">
        <f t="shared" si="8"/>
        <v>0</v>
      </c>
      <c r="H63" s="30">
        <v>27333</v>
      </c>
      <c r="I63" s="30">
        <f t="shared" si="9"/>
        <v>3.8265434691306175</v>
      </c>
      <c r="J63" s="30">
        <v>195802</v>
      </c>
      <c r="K63" s="30">
        <f t="shared" si="10"/>
        <v>27.411731765364692</v>
      </c>
      <c r="L63" s="30">
        <v>160815</v>
      </c>
      <c r="M63" s="30">
        <f t="shared" si="11"/>
        <v>22.51364972700546</v>
      </c>
      <c r="N63" s="30">
        <v>81350</v>
      </c>
      <c r="O63" s="30">
        <f t="shared" si="12"/>
        <v>11.38877222455551</v>
      </c>
      <c r="P63" s="30">
        <v>2030</v>
      </c>
      <c r="Q63" s="30">
        <f t="shared" si="13"/>
        <v>0.28419431611367774</v>
      </c>
      <c r="R63" s="30">
        <v>0</v>
      </c>
      <c r="S63" s="30">
        <f t="shared" si="14"/>
        <v>0</v>
      </c>
      <c r="T63" s="30">
        <v>532173</v>
      </c>
      <c r="U63" s="30">
        <f t="shared" si="14"/>
        <v>74.50272994540109</v>
      </c>
      <c r="V63" s="30">
        <v>4022</v>
      </c>
      <c r="W63" s="30">
        <f t="shared" si="20"/>
        <v>0.5630687386252275</v>
      </c>
      <c r="X63" s="30">
        <v>2683</v>
      </c>
      <c r="Y63" s="30">
        <f t="shared" si="21"/>
        <v>0.37561248775024497</v>
      </c>
      <c r="Z63" s="30">
        <v>1059</v>
      </c>
      <c r="AA63" s="30">
        <f t="shared" si="15"/>
        <v>0.1482570348593028</v>
      </c>
      <c r="AB63" s="30">
        <v>891</v>
      </c>
      <c r="AC63" s="30">
        <f t="shared" si="16"/>
        <v>0.124737505249895</v>
      </c>
      <c r="AD63" s="30">
        <v>0</v>
      </c>
      <c r="AE63" s="30">
        <f t="shared" si="17"/>
        <v>0</v>
      </c>
      <c r="AF63" s="30">
        <v>232</v>
      </c>
      <c r="AG63" s="30">
        <f t="shared" si="17"/>
        <v>0.03247935041299174</v>
      </c>
      <c r="AH63" s="30">
        <v>297061</v>
      </c>
      <c r="AI63" s="30">
        <f t="shared" si="22"/>
        <v>41.58770824583508</v>
      </c>
      <c r="AJ63" s="30">
        <v>0</v>
      </c>
      <c r="AK63" s="30">
        <f t="shared" si="23"/>
        <v>0</v>
      </c>
      <c r="AL63" s="30">
        <v>0</v>
      </c>
      <c r="AM63" s="30">
        <f t="shared" si="24"/>
        <v>0</v>
      </c>
      <c r="AN63" s="30">
        <v>0</v>
      </c>
      <c r="AO63" s="30">
        <f t="shared" si="25"/>
        <v>0</v>
      </c>
      <c r="AP63" s="30">
        <v>0</v>
      </c>
      <c r="AQ63" s="30">
        <f t="shared" si="18"/>
        <v>0</v>
      </c>
      <c r="AR63" s="45">
        <f t="shared" si="26"/>
        <v>1306728</v>
      </c>
      <c r="AS63" s="30">
        <f t="shared" si="19"/>
        <v>182.9382612347753</v>
      </c>
    </row>
    <row r="64" spans="1:45" ht="13.5" customHeight="1">
      <c r="A64" s="40">
        <v>61</v>
      </c>
      <c r="B64" s="59" t="s">
        <v>92</v>
      </c>
      <c r="C64" s="51">
        <v>3825</v>
      </c>
      <c r="D64" s="36">
        <v>252729</v>
      </c>
      <c r="E64" s="36">
        <f t="shared" si="7"/>
        <v>66.0729411764706</v>
      </c>
      <c r="F64" s="36">
        <v>1578600</v>
      </c>
      <c r="G64" s="36">
        <f t="shared" si="8"/>
        <v>412.70588235294116</v>
      </c>
      <c r="H64" s="36">
        <v>56023</v>
      </c>
      <c r="I64" s="36">
        <f t="shared" si="9"/>
        <v>14.646535947712419</v>
      </c>
      <c r="J64" s="36">
        <v>234459</v>
      </c>
      <c r="K64" s="36">
        <f t="shared" si="10"/>
        <v>61.296470588235294</v>
      </c>
      <c r="L64" s="36">
        <v>62756</v>
      </c>
      <c r="M64" s="36">
        <f t="shared" si="11"/>
        <v>16.406797385620916</v>
      </c>
      <c r="N64" s="36">
        <v>9137</v>
      </c>
      <c r="O64" s="36">
        <f t="shared" si="12"/>
        <v>2.3887581699346407</v>
      </c>
      <c r="P64" s="36">
        <v>2050</v>
      </c>
      <c r="Q64" s="36">
        <f t="shared" si="13"/>
        <v>0.5359477124183006</v>
      </c>
      <c r="R64" s="36">
        <v>0</v>
      </c>
      <c r="S64" s="36">
        <f t="shared" si="14"/>
        <v>0</v>
      </c>
      <c r="T64" s="36">
        <v>199673</v>
      </c>
      <c r="U64" s="36">
        <f t="shared" si="14"/>
        <v>52.20209150326797</v>
      </c>
      <c r="V64" s="36">
        <v>24004</v>
      </c>
      <c r="W64" s="36">
        <f t="shared" si="20"/>
        <v>6.275555555555556</v>
      </c>
      <c r="X64" s="36">
        <v>0</v>
      </c>
      <c r="Y64" s="36">
        <f t="shared" si="21"/>
        <v>0</v>
      </c>
      <c r="Z64" s="36">
        <v>-4</v>
      </c>
      <c r="AA64" s="36">
        <f t="shared" si="15"/>
        <v>-0.0010457516339869282</v>
      </c>
      <c r="AB64" s="36">
        <v>9897</v>
      </c>
      <c r="AC64" s="36">
        <f t="shared" si="16"/>
        <v>2.587450980392157</v>
      </c>
      <c r="AD64" s="36">
        <v>0</v>
      </c>
      <c r="AE64" s="36">
        <f t="shared" si="17"/>
        <v>0</v>
      </c>
      <c r="AF64" s="36">
        <v>0</v>
      </c>
      <c r="AG64" s="36">
        <f t="shared" si="17"/>
        <v>0</v>
      </c>
      <c r="AH64" s="36">
        <v>233131</v>
      </c>
      <c r="AI64" s="36">
        <f t="shared" si="22"/>
        <v>60.94928104575163</v>
      </c>
      <c r="AJ64" s="36">
        <v>0</v>
      </c>
      <c r="AK64" s="36">
        <f t="shared" si="23"/>
        <v>0</v>
      </c>
      <c r="AL64" s="36">
        <v>0</v>
      </c>
      <c r="AM64" s="36">
        <f t="shared" si="24"/>
        <v>0</v>
      </c>
      <c r="AN64" s="36">
        <v>0</v>
      </c>
      <c r="AO64" s="36">
        <f t="shared" si="25"/>
        <v>0</v>
      </c>
      <c r="AP64" s="36">
        <v>0</v>
      </c>
      <c r="AQ64" s="36">
        <f t="shared" si="18"/>
        <v>0</v>
      </c>
      <c r="AR64" s="43">
        <f t="shared" si="26"/>
        <v>2662455</v>
      </c>
      <c r="AS64" s="36">
        <f t="shared" si="19"/>
        <v>696.0666666666667</v>
      </c>
    </row>
    <row r="65" spans="1:45" ht="12.75">
      <c r="A65" s="20">
        <v>62</v>
      </c>
      <c r="B65" s="58" t="s">
        <v>93</v>
      </c>
      <c r="C65" s="51">
        <v>2246</v>
      </c>
      <c r="D65" s="32">
        <v>0</v>
      </c>
      <c r="E65" s="32">
        <f t="shared" si="7"/>
        <v>0</v>
      </c>
      <c r="F65" s="32">
        <v>0</v>
      </c>
      <c r="G65" s="32">
        <f t="shared" si="8"/>
        <v>0</v>
      </c>
      <c r="H65" s="32">
        <v>31017</v>
      </c>
      <c r="I65" s="32">
        <f t="shared" si="9"/>
        <v>13.809884238646482</v>
      </c>
      <c r="J65" s="32">
        <v>70037</v>
      </c>
      <c r="K65" s="32">
        <f t="shared" si="10"/>
        <v>31.182991985752448</v>
      </c>
      <c r="L65" s="32">
        <v>58279</v>
      </c>
      <c r="M65" s="32">
        <f t="shared" si="11"/>
        <v>25.947907390917187</v>
      </c>
      <c r="N65" s="32">
        <v>11398</v>
      </c>
      <c r="O65" s="32">
        <f t="shared" si="12"/>
        <v>5.07479964381122</v>
      </c>
      <c r="P65" s="32">
        <v>1376</v>
      </c>
      <c r="Q65" s="32">
        <f t="shared" si="13"/>
        <v>0.6126447016918967</v>
      </c>
      <c r="R65" s="32">
        <v>0</v>
      </c>
      <c r="S65" s="32">
        <f t="shared" si="14"/>
        <v>0</v>
      </c>
      <c r="T65" s="32">
        <v>57189</v>
      </c>
      <c r="U65" s="32">
        <f t="shared" si="14"/>
        <v>25.46260017809439</v>
      </c>
      <c r="V65" s="32">
        <v>4808</v>
      </c>
      <c r="W65" s="32">
        <f t="shared" si="20"/>
        <v>2.1406945681211043</v>
      </c>
      <c r="X65" s="32">
        <v>0</v>
      </c>
      <c r="Y65" s="32">
        <f t="shared" si="21"/>
        <v>0</v>
      </c>
      <c r="Z65" s="32">
        <v>0</v>
      </c>
      <c r="AA65" s="32">
        <f t="shared" si="15"/>
        <v>0</v>
      </c>
      <c r="AB65" s="32">
        <v>9371</v>
      </c>
      <c r="AC65" s="32">
        <f t="shared" si="16"/>
        <v>4.172306322350846</v>
      </c>
      <c r="AD65" s="32">
        <v>0</v>
      </c>
      <c r="AE65" s="32">
        <f t="shared" si="17"/>
        <v>0</v>
      </c>
      <c r="AF65" s="32">
        <v>0</v>
      </c>
      <c r="AG65" s="32">
        <f t="shared" si="17"/>
        <v>0</v>
      </c>
      <c r="AH65" s="32">
        <v>59072</v>
      </c>
      <c r="AI65" s="32">
        <f t="shared" si="22"/>
        <v>26.300979519145148</v>
      </c>
      <c r="AJ65" s="32">
        <v>0</v>
      </c>
      <c r="AK65" s="32">
        <f t="shared" si="23"/>
        <v>0</v>
      </c>
      <c r="AL65" s="32">
        <v>10406</v>
      </c>
      <c r="AM65" s="32">
        <f t="shared" si="24"/>
        <v>4.633125556544969</v>
      </c>
      <c r="AN65" s="32">
        <v>0</v>
      </c>
      <c r="AO65" s="32">
        <f t="shared" si="25"/>
        <v>0</v>
      </c>
      <c r="AP65" s="32">
        <v>0</v>
      </c>
      <c r="AQ65" s="32">
        <f t="shared" si="18"/>
        <v>0</v>
      </c>
      <c r="AR65" s="44">
        <f t="shared" si="26"/>
        <v>312953</v>
      </c>
      <c r="AS65" s="32">
        <f t="shared" si="19"/>
        <v>139.3379341050757</v>
      </c>
    </row>
    <row r="66" spans="1:45" ht="12.75">
      <c r="A66" s="20">
        <v>63</v>
      </c>
      <c r="B66" s="58" t="s">
        <v>94</v>
      </c>
      <c r="C66" s="51">
        <v>2265</v>
      </c>
      <c r="D66" s="32">
        <v>0</v>
      </c>
      <c r="E66" s="32">
        <f t="shared" si="7"/>
        <v>0</v>
      </c>
      <c r="F66" s="32">
        <v>0</v>
      </c>
      <c r="G66" s="32">
        <f t="shared" si="8"/>
        <v>0</v>
      </c>
      <c r="H66" s="32">
        <v>80893</v>
      </c>
      <c r="I66" s="32">
        <f t="shared" si="9"/>
        <v>35.71434878587196</v>
      </c>
      <c r="J66" s="32">
        <v>80275</v>
      </c>
      <c r="K66" s="32">
        <f t="shared" si="10"/>
        <v>35.441501103752756</v>
      </c>
      <c r="L66" s="32">
        <v>40954</v>
      </c>
      <c r="M66" s="32">
        <f t="shared" si="11"/>
        <v>18.08123620309051</v>
      </c>
      <c r="N66" s="32">
        <v>5130</v>
      </c>
      <c r="O66" s="32">
        <f t="shared" si="12"/>
        <v>2.2649006622516556</v>
      </c>
      <c r="P66" s="32">
        <v>0</v>
      </c>
      <c r="Q66" s="32">
        <f t="shared" si="13"/>
        <v>0</v>
      </c>
      <c r="R66" s="32">
        <v>0</v>
      </c>
      <c r="S66" s="32">
        <f t="shared" si="14"/>
        <v>0</v>
      </c>
      <c r="T66" s="32">
        <v>82287</v>
      </c>
      <c r="U66" s="32">
        <f t="shared" si="14"/>
        <v>36.329801324503315</v>
      </c>
      <c r="V66" s="32">
        <v>600</v>
      </c>
      <c r="W66" s="32">
        <f t="shared" si="20"/>
        <v>0.26490066225165565</v>
      </c>
      <c r="X66" s="32">
        <v>7593</v>
      </c>
      <c r="Y66" s="32">
        <f t="shared" si="21"/>
        <v>3.352317880794702</v>
      </c>
      <c r="Z66" s="32">
        <v>4363</v>
      </c>
      <c r="AA66" s="32">
        <f t="shared" si="15"/>
        <v>1.926269315673289</v>
      </c>
      <c r="AB66" s="32">
        <v>2563</v>
      </c>
      <c r="AC66" s="32">
        <f t="shared" si="16"/>
        <v>1.1315673289183223</v>
      </c>
      <c r="AD66" s="32">
        <v>0</v>
      </c>
      <c r="AE66" s="32">
        <f t="shared" si="17"/>
        <v>0</v>
      </c>
      <c r="AF66" s="32">
        <v>3449</v>
      </c>
      <c r="AG66" s="32">
        <f t="shared" si="17"/>
        <v>1.522737306843267</v>
      </c>
      <c r="AH66" s="32">
        <v>142270</v>
      </c>
      <c r="AI66" s="32">
        <f t="shared" si="22"/>
        <v>62.81236203090508</v>
      </c>
      <c r="AJ66" s="32">
        <v>434042</v>
      </c>
      <c r="AK66" s="32">
        <f t="shared" si="23"/>
        <v>191.6300220750552</v>
      </c>
      <c r="AL66" s="32">
        <v>0</v>
      </c>
      <c r="AM66" s="32">
        <f t="shared" si="24"/>
        <v>0</v>
      </c>
      <c r="AN66" s="32">
        <v>0</v>
      </c>
      <c r="AO66" s="32">
        <f t="shared" si="25"/>
        <v>0</v>
      </c>
      <c r="AP66" s="32">
        <v>0</v>
      </c>
      <c r="AQ66" s="32">
        <f t="shared" si="18"/>
        <v>0</v>
      </c>
      <c r="AR66" s="44">
        <f t="shared" si="26"/>
        <v>884419</v>
      </c>
      <c r="AS66" s="32">
        <f t="shared" si="19"/>
        <v>390.4719646799117</v>
      </c>
    </row>
    <row r="67" spans="1:45" ht="12.75">
      <c r="A67" s="20">
        <v>64</v>
      </c>
      <c r="B67" s="58" t="s">
        <v>95</v>
      </c>
      <c r="C67" s="51">
        <v>2624</v>
      </c>
      <c r="D67" s="32">
        <v>0</v>
      </c>
      <c r="E67" s="32">
        <f t="shared" si="7"/>
        <v>0</v>
      </c>
      <c r="F67" s="32">
        <v>0</v>
      </c>
      <c r="G67" s="32">
        <f t="shared" si="8"/>
        <v>0</v>
      </c>
      <c r="H67" s="32">
        <v>48288</v>
      </c>
      <c r="I67" s="32">
        <f t="shared" si="9"/>
        <v>18.402439024390244</v>
      </c>
      <c r="J67" s="32">
        <v>84174</v>
      </c>
      <c r="K67" s="32">
        <f t="shared" si="10"/>
        <v>32.078506097560975</v>
      </c>
      <c r="L67" s="32">
        <v>21860</v>
      </c>
      <c r="M67" s="32">
        <f t="shared" si="11"/>
        <v>8.330792682926829</v>
      </c>
      <c r="N67" s="32">
        <v>0</v>
      </c>
      <c r="O67" s="32">
        <f t="shared" si="12"/>
        <v>0</v>
      </c>
      <c r="P67" s="32">
        <v>0</v>
      </c>
      <c r="Q67" s="32">
        <f t="shared" si="13"/>
        <v>0</v>
      </c>
      <c r="R67" s="32">
        <v>0</v>
      </c>
      <c r="S67" s="32">
        <f t="shared" si="14"/>
        <v>0</v>
      </c>
      <c r="T67" s="32">
        <v>51137</v>
      </c>
      <c r="U67" s="32">
        <f t="shared" si="14"/>
        <v>19.488185975609756</v>
      </c>
      <c r="V67" s="32">
        <v>1913</v>
      </c>
      <c r="W67" s="32">
        <f t="shared" si="20"/>
        <v>0.7290396341463414</v>
      </c>
      <c r="X67" s="32">
        <v>390</v>
      </c>
      <c r="Y67" s="32">
        <f t="shared" si="21"/>
        <v>0.1486280487804878</v>
      </c>
      <c r="Z67" s="32">
        <v>0</v>
      </c>
      <c r="AA67" s="32">
        <f t="shared" si="15"/>
        <v>0</v>
      </c>
      <c r="AB67" s="32">
        <v>2000</v>
      </c>
      <c r="AC67" s="32">
        <f t="shared" si="16"/>
        <v>0.7621951219512195</v>
      </c>
      <c r="AD67" s="32">
        <v>0</v>
      </c>
      <c r="AE67" s="32">
        <f t="shared" si="17"/>
        <v>0</v>
      </c>
      <c r="AF67" s="32">
        <v>1777</v>
      </c>
      <c r="AG67" s="32">
        <f t="shared" si="17"/>
        <v>0.6772103658536586</v>
      </c>
      <c r="AH67" s="32">
        <v>213358</v>
      </c>
      <c r="AI67" s="32">
        <f t="shared" si="22"/>
        <v>81.31021341463415</v>
      </c>
      <c r="AJ67" s="32">
        <v>405541</v>
      </c>
      <c r="AK67" s="32">
        <f t="shared" si="23"/>
        <v>154.55068597560975</v>
      </c>
      <c r="AL67" s="32">
        <v>0</v>
      </c>
      <c r="AM67" s="32">
        <f t="shared" si="24"/>
        <v>0</v>
      </c>
      <c r="AN67" s="32">
        <v>0</v>
      </c>
      <c r="AO67" s="32">
        <f t="shared" si="25"/>
        <v>0</v>
      </c>
      <c r="AP67" s="32">
        <v>0</v>
      </c>
      <c r="AQ67" s="32">
        <f t="shared" si="18"/>
        <v>0</v>
      </c>
      <c r="AR67" s="44">
        <f t="shared" si="26"/>
        <v>830438</v>
      </c>
      <c r="AS67" s="32">
        <f t="shared" si="19"/>
        <v>316.4778963414634</v>
      </c>
    </row>
    <row r="68" spans="1:45" ht="12.75">
      <c r="A68" s="21">
        <v>65</v>
      </c>
      <c r="B68" s="60" t="s">
        <v>96</v>
      </c>
      <c r="C68" s="50">
        <v>8609</v>
      </c>
      <c r="D68" s="30">
        <v>867</v>
      </c>
      <c r="E68" s="30">
        <f t="shared" si="7"/>
        <v>0.10070856080845626</v>
      </c>
      <c r="F68" s="30">
        <v>111273</v>
      </c>
      <c r="G68" s="30">
        <f t="shared" si="8"/>
        <v>12.925194563828551</v>
      </c>
      <c r="H68" s="30">
        <v>733063</v>
      </c>
      <c r="I68" s="30">
        <f t="shared" si="9"/>
        <v>85.15077244743873</v>
      </c>
      <c r="J68" s="30">
        <v>0</v>
      </c>
      <c r="K68" s="30">
        <f t="shared" si="10"/>
        <v>0</v>
      </c>
      <c r="L68" s="30">
        <v>77508</v>
      </c>
      <c r="M68" s="30">
        <f t="shared" si="11"/>
        <v>9.003136252758742</v>
      </c>
      <c r="N68" s="30">
        <v>57787</v>
      </c>
      <c r="O68" s="30">
        <f t="shared" si="12"/>
        <v>6.712394006272506</v>
      </c>
      <c r="P68" s="30">
        <v>0</v>
      </c>
      <c r="Q68" s="30">
        <f t="shared" si="13"/>
        <v>0</v>
      </c>
      <c r="R68" s="30">
        <v>0</v>
      </c>
      <c r="S68" s="30">
        <f t="shared" si="14"/>
        <v>0</v>
      </c>
      <c r="T68" s="30">
        <v>93457</v>
      </c>
      <c r="U68" s="30">
        <f t="shared" si="14"/>
        <v>10.85573237309792</v>
      </c>
      <c r="V68" s="30">
        <v>23676</v>
      </c>
      <c r="W68" s="30">
        <f aca="true" t="shared" si="27" ref="W68:W74">V68/$C68</f>
        <v>2.7501451968869786</v>
      </c>
      <c r="X68" s="30">
        <v>37123</v>
      </c>
      <c r="Y68" s="30">
        <f aca="true" t="shared" si="28" ref="Y68:Y74">X68/$C68</f>
        <v>4.312115228249507</v>
      </c>
      <c r="Z68" s="30">
        <v>25655</v>
      </c>
      <c r="AA68" s="30">
        <f t="shared" si="15"/>
        <v>2.980020908351725</v>
      </c>
      <c r="AB68" s="30">
        <v>0</v>
      </c>
      <c r="AC68" s="30">
        <f t="shared" si="16"/>
        <v>0</v>
      </c>
      <c r="AD68" s="30">
        <v>0</v>
      </c>
      <c r="AE68" s="30">
        <f t="shared" si="17"/>
        <v>0</v>
      </c>
      <c r="AF68" s="30">
        <v>0</v>
      </c>
      <c r="AG68" s="30">
        <f t="shared" si="17"/>
        <v>0</v>
      </c>
      <c r="AH68" s="30">
        <v>655265</v>
      </c>
      <c r="AI68" s="30">
        <f aca="true" t="shared" si="29" ref="AI68:AI74">AH68/$C68</f>
        <v>76.11395051690091</v>
      </c>
      <c r="AJ68" s="30">
        <v>0</v>
      </c>
      <c r="AK68" s="30">
        <f aca="true" t="shared" si="30" ref="AK68:AK74">AJ68/$C68</f>
        <v>0</v>
      </c>
      <c r="AL68" s="30">
        <v>0</v>
      </c>
      <c r="AM68" s="30">
        <f aca="true" t="shared" si="31" ref="AM68:AM74">AL68/$C68</f>
        <v>0</v>
      </c>
      <c r="AN68" s="30">
        <v>0</v>
      </c>
      <c r="AO68" s="30">
        <f aca="true" t="shared" si="32" ref="AO68:AO74">AN68/$C68</f>
        <v>0</v>
      </c>
      <c r="AP68" s="30">
        <v>0</v>
      </c>
      <c r="AQ68" s="30">
        <f t="shared" si="18"/>
        <v>0</v>
      </c>
      <c r="AR68" s="45">
        <f t="shared" si="26"/>
        <v>1815674</v>
      </c>
      <c r="AS68" s="30">
        <f t="shared" si="19"/>
        <v>210.90417005459403</v>
      </c>
    </row>
    <row r="69" spans="1:45" ht="12.75">
      <c r="A69" s="40">
        <v>66</v>
      </c>
      <c r="B69" s="59" t="s">
        <v>181</v>
      </c>
      <c r="C69" s="51">
        <v>2289</v>
      </c>
      <c r="D69" s="36">
        <v>0</v>
      </c>
      <c r="E69" s="36">
        <f>D69/$C69</f>
        <v>0</v>
      </c>
      <c r="F69" s="36">
        <v>0</v>
      </c>
      <c r="G69" s="36">
        <f>F69/$C69</f>
        <v>0</v>
      </c>
      <c r="H69" s="36">
        <v>443466</v>
      </c>
      <c r="I69" s="36">
        <f>H69/$C69</f>
        <v>193.737876802097</v>
      </c>
      <c r="J69" s="36">
        <v>0</v>
      </c>
      <c r="K69" s="36">
        <f>J69/$C69</f>
        <v>0</v>
      </c>
      <c r="L69" s="36">
        <v>57271</v>
      </c>
      <c r="M69" s="36">
        <f>L69/$C69</f>
        <v>25.02009611183923</v>
      </c>
      <c r="N69" s="36">
        <v>13957</v>
      </c>
      <c r="O69" s="36">
        <f>N69/$C69</f>
        <v>6.09742245522062</v>
      </c>
      <c r="P69" s="36">
        <v>1371</v>
      </c>
      <c r="Q69" s="36">
        <f>P69/$C69</f>
        <v>0.598951507208388</v>
      </c>
      <c r="R69" s="36">
        <v>0</v>
      </c>
      <c r="S69" s="36">
        <f aca="true" t="shared" si="33" ref="S69:S74">R69/$C69</f>
        <v>0</v>
      </c>
      <c r="T69" s="36">
        <v>288070</v>
      </c>
      <c r="U69" s="36">
        <f aca="true" t="shared" si="34" ref="U69:U74">T69/$C69</f>
        <v>125.84971603320227</v>
      </c>
      <c r="V69" s="36">
        <v>16562</v>
      </c>
      <c r="W69" s="36">
        <f t="shared" si="27"/>
        <v>7.235474006116208</v>
      </c>
      <c r="X69" s="36">
        <v>198</v>
      </c>
      <c r="Y69" s="36">
        <f t="shared" si="28"/>
        <v>0.08650065530799476</v>
      </c>
      <c r="Z69" s="36">
        <v>0</v>
      </c>
      <c r="AA69" s="36">
        <f>Z69/$C69</f>
        <v>0</v>
      </c>
      <c r="AB69" s="36">
        <v>0</v>
      </c>
      <c r="AC69" s="36">
        <f>AB69/$C69</f>
        <v>0</v>
      </c>
      <c r="AD69" s="36">
        <v>0</v>
      </c>
      <c r="AE69" s="36">
        <f aca="true" t="shared" si="35" ref="AE69:AE74">AD69/$C69</f>
        <v>0</v>
      </c>
      <c r="AF69" s="36">
        <v>600</v>
      </c>
      <c r="AG69" s="36">
        <f aca="true" t="shared" si="36" ref="AG69:AG74">AF69/$C69</f>
        <v>0.2621231979030144</v>
      </c>
      <c r="AH69" s="36">
        <v>154582</v>
      </c>
      <c r="AI69" s="36">
        <f t="shared" si="29"/>
        <v>67.53254696373962</v>
      </c>
      <c r="AJ69" s="36">
        <v>303134</v>
      </c>
      <c r="AK69" s="36">
        <f t="shared" si="30"/>
        <v>132.43075578855397</v>
      </c>
      <c r="AL69" s="36">
        <v>7940</v>
      </c>
      <c r="AM69" s="36">
        <f t="shared" si="31"/>
        <v>3.4687636522498906</v>
      </c>
      <c r="AN69" s="36">
        <v>0</v>
      </c>
      <c r="AO69" s="36">
        <f t="shared" si="32"/>
        <v>0</v>
      </c>
      <c r="AP69" s="36">
        <v>0</v>
      </c>
      <c r="AQ69" s="36">
        <f>AP69/$C69</f>
        <v>0</v>
      </c>
      <c r="AR69" s="43">
        <f t="shared" si="26"/>
        <v>1287151</v>
      </c>
      <c r="AS69" s="36">
        <f>AR69/$C69</f>
        <v>562.3202271734382</v>
      </c>
    </row>
    <row r="70" spans="1:45" ht="12.75" customHeight="1">
      <c r="A70" s="20">
        <v>67</v>
      </c>
      <c r="B70" s="58" t="s">
        <v>97</v>
      </c>
      <c r="C70" s="51">
        <v>4925</v>
      </c>
      <c r="D70" s="32">
        <v>0</v>
      </c>
      <c r="E70" s="32">
        <f t="shared" si="7"/>
        <v>0</v>
      </c>
      <c r="F70" s="32">
        <v>0</v>
      </c>
      <c r="G70" s="32">
        <f t="shared" si="8"/>
        <v>0</v>
      </c>
      <c r="H70" s="32">
        <v>45865</v>
      </c>
      <c r="I70" s="32">
        <f t="shared" si="9"/>
        <v>9.312690355329948</v>
      </c>
      <c r="J70" s="32">
        <v>150719</v>
      </c>
      <c r="K70" s="32">
        <f t="shared" si="10"/>
        <v>30.60284263959391</v>
      </c>
      <c r="L70" s="32">
        <v>59958</v>
      </c>
      <c r="M70" s="32">
        <f t="shared" si="11"/>
        <v>12.174213197969543</v>
      </c>
      <c r="N70" s="32">
        <v>13984</v>
      </c>
      <c r="O70" s="32">
        <f t="shared" si="12"/>
        <v>2.8393908629441627</v>
      </c>
      <c r="P70" s="32">
        <v>100</v>
      </c>
      <c r="Q70" s="32">
        <f t="shared" si="13"/>
        <v>0.02030456852791878</v>
      </c>
      <c r="R70" s="32">
        <v>0</v>
      </c>
      <c r="S70" s="32">
        <f t="shared" si="33"/>
        <v>0</v>
      </c>
      <c r="T70" s="32">
        <v>83363</v>
      </c>
      <c r="U70" s="32">
        <f t="shared" si="34"/>
        <v>16.926497461928935</v>
      </c>
      <c r="V70" s="32">
        <v>14547</v>
      </c>
      <c r="W70" s="32">
        <f t="shared" si="27"/>
        <v>2.9537055837563453</v>
      </c>
      <c r="X70" s="32">
        <v>246972</v>
      </c>
      <c r="Y70" s="32">
        <f t="shared" si="28"/>
        <v>50.14659898477157</v>
      </c>
      <c r="Z70" s="32">
        <v>0</v>
      </c>
      <c r="AA70" s="32">
        <f t="shared" si="15"/>
        <v>0</v>
      </c>
      <c r="AB70" s="32">
        <v>30510</v>
      </c>
      <c r="AC70" s="32">
        <f t="shared" si="16"/>
        <v>6.19492385786802</v>
      </c>
      <c r="AD70" s="32">
        <v>0</v>
      </c>
      <c r="AE70" s="32">
        <f t="shared" si="35"/>
        <v>0</v>
      </c>
      <c r="AF70" s="32">
        <v>12000</v>
      </c>
      <c r="AG70" s="32">
        <f t="shared" si="36"/>
        <v>2.436548223350254</v>
      </c>
      <c r="AH70" s="32">
        <v>179337</v>
      </c>
      <c r="AI70" s="32">
        <f t="shared" si="29"/>
        <v>36.413604060913705</v>
      </c>
      <c r="AJ70" s="32">
        <v>9495</v>
      </c>
      <c r="AK70" s="32">
        <f t="shared" si="30"/>
        <v>1.9279187817258883</v>
      </c>
      <c r="AL70" s="32">
        <v>0</v>
      </c>
      <c r="AM70" s="32">
        <f t="shared" si="31"/>
        <v>0</v>
      </c>
      <c r="AN70" s="32">
        <v>0</v>
      </c>
      <c r="AO70" s="32">
        <f t="shared" si="32"/>
        <v>0</v>
      </c>
      <c r="AP70" s="32">
        <v>0</v>
      </c>
      <c r="AQ70" s="32">
        <f t="shared" si="18"/>
        <v>0</v>
      </c>
      <c r="AR70" s="44">
        <f>D70+F70+H70+J70+L70+N70+P70+R70+T70+V70+X70+Z70+AB70+AD70+AF70+AH70+AJ70+AL70+AN70+AP70</f>
        <v>846850</v>
      </c>
      <c r="AS70" s="32">
        <f t="shared" si="19"/>
        <v>171.9492385786802</v>
      </c>
    </row>
    <row r="71" spans="1:45" s="29" customFormat="1" ht="12.75">
      <c r="A71" s="20">
        <v>68</v>
      </c>
      <c r="B71" s="58" t="s">
        <v>98</v>
      </c>
      <c r="C71" s="51">
        <v>1962</v>
      </c>
      <c r="D71" s="32">
        <v>0</v>
      </c>
      <c r="E71" s="32">
        <f>D71/$C71</f>
        <v>0</v>
      </c>
      <c r="F71" s="32">
        <v>0</v>
      </c>
      <c r="G71" s="32">
        <f>F71/$C71</f>
        <v>0</v>
      </c>
      <c r="H71" s="32">
        <v>108376</v>
      </c>
      <c r="I71" s="32">
        <f>H71/$C71</f>
        <v>55.237512742099895</v>
      </c>
      <c r="J71" s="32">
        <v>68750</v>
      </c>
      <c r="K71" s="32">
        <f>J71/$C71</f>
        <v>35.040774719673806</v>
      </c>
      <c r="L71" s="32">
        <v>8225</v>
      </c>
      <c r="M71" s="32">
        <f>L71/$C71</f>
        <v>4.192150866462793</v>
      </c>
      <c r="N71" s="32">
        <v>0</v>
      </c>
      <c r="O71" s="32">
        <f>N71/$C71</f>
        <v>0</v>
      </c>
      <c r="P71" s="32">
        <v>0</v>
      </c>
      <c r="Q71" s="32">
        <f>P71/$C71</f>
        <v>0</v>
      </c>
      <c r="R71" s="32">
        <v>0</v>
      </c>
      <c r="S71" s="32">
        <f t="shared" si="33"/>
        <v>0</v>
      </c>
      <c r="T71" s="32">
        <v>105175</v>
      </c>
      <c r="U71" s="32">
        <f t="shared" si="34"/>
        <v>53.606014271151885</v>
      </c>
      <c r="V71" s="32">
        <v>8211</v>
      </c>
      <c r="W71" s="32">
        <f t="shared" si="27"/>
        <v>4.185015290519877</v>
      </c>
      <c r="X71" s="32">
        <v>0</v>
      </c>
      <c r="Y71" s="32">
        <f t="shared" si="28"/>
        <v>0</v>
      </c>
      <c r="Z71" s="32">
        <v>0</v>
      </c>
      <c r="AA71" s="32">
        <f>Z71/$C71</f>
        <v>0</v>
      </c>
      <c r="AB71" s="32">
        <v>0</v>
      </c>
      <c r="AC71" s="32">
        <f>AB71/$C71</f>
        <v>0</v>
      </c>
      <c r="AD71" s="32">
        <v>0</v>
      </c>
      <c r="AE71" s="32">
        <f t="shared" si="35"/>
        <v>0</v>
      </c>
      <c r="AF71" s="32">
        <v>0</v>
      </c>
      <c r="AG71" s="32">
        <f t="shared" si="36"/>
        <v>0</v>
      </c>
      <c r="AH71" s="32">
        <v>94246</v>
      </c>
      <c r="AI71" s="32">
        <f t="shared" si="29"/>
        <v>48.03567787971458</v>
      </c>
      <c r="AJ71" s="32">
        <v>0</v>
      </c>
      <c r="AK71" s="32">
        <f t="shared" si="30"/>
        <v>0</v>
      </c>
      <c r="AL71" s="32">
        <v>0</v>
      </c>
      <c r="AM71" s="32">
        <f t="shared" si="31"/>
        <v>0</v>
      </c>
      <c r="AN71" s="32">
        <v>0</v>
      </c>
      <c r="AO71" s="32">
        <f t="shared" si="32"/>
        <v>0</v>
      </c>
      <c r="AP71" s="32">
        <v>0</v>
      </c>
      <c r="AQ71" s="32">
        <f>AP71/$C71</f>
        <v>0</v>
      </c>
      <c r="AR71" s="44">
        <f>D71+F71+H71+J71+L71+N71+P71+R71+T71+V71+X71+Z71+AB71+AD71+AF71+AH71+AJ71+AL71+AN71+AP71</f>
        <v>392983</v>
      </c>
      <c r="AS71" s="32">
        <f>AR71/$C71</f>
        <v>200.29714576962283</v>
      </c>
    </row>
    <row r="72" spans="1:45" ht="12.75">
      <c r="A72" s="20">
        <v>69</v>
      </c>
      <c r="B72" s="58" t="s">
        <v>139</v>
      </c>
      <c r="C72" s="51">
        <v>3795</v>
      </c>
      <c r="D72" s="32">
        <v>0</v>
      </c>
      <c r="E72" s="32">
        <f>D72/$C72</f>
        <v>0</v>
      </c>
      <c r="F72" s="32">
        <v>0</v>
      </c>
      <c r="G72" s="32">
        <f>F72/$C72</f>
        <v>0</v>
      </c>
      <c r="H72" s="32">
        <v>129927</v>
      </c>
      <c r="I72" s="32">
        <f>H72/$C72</f>
        <v>34.236363636363635</v>
      </c>
      <c r="J72" s="32">
        <v>114646</v>
      </c>
      <c r="K72" s="32">
        <f>J72/$C72</f>
        <v>30.209749670619235</v>
      </c>
      <c r="L72" s="32">
        <v>4959</v>
      </c>
      <c r="M72" s="32">
        <f>L72/$C72</f>
        <v>1.3067193675889328</v>
      </c>
      <c r="N72" s="32">
        <v>0</v>
      </c>
      <c r="O72" s="32">
        <f>N72/$C72</f>
        <v>0</v>
      </c>
      <c r="P72" s="32">
        <v>0</v>
      </c>
      <c r="Q72" s="32">
        <f>P72/$C72</f>
        <v>0</v>
      </c>
      <c r="R72" s="32">
        <v>0</v>
      </c>
      <c r="S72" s="32">
        <f t="shared" si="33"/>
        <v>0</v>
      </c>
      <c r="T72" s="32">
        <v>181313</v>
      </c>
      <c r="U72" s="32">
        <f t="shared" si="34"/>
        <v>47.7768115942029</v>
      </c>
      <c r="V72" s="32">
        <v>25696</v>
      </c>
      <c r="W72" s="32">
        <f t="shared" si="27"/>
        <v>6.771014492753623</v>
      </c>
      <c r="X72" s="32">
        <v>4803</v>
      </c>
      <c r="Y72" s="32">
        <f t="shared" si="28"/>
        <v>1.265612648221344</v>
      </c>
      <c r="Z72" s="32">
        <v>4480</v>
      </c>
      <c r="AA72" s="32">
        <f>Z72/$C72</f>
        <v>1.1805006587615283</v>
      </c>
      <c r="AB72" s="32">
        <v>30903</v>
      </c>
      <c r="AC72" s="32">
        <f>AB72/$C72</f>
        <v>8.143083003952569</v>
      </c>
      <c r="AD72" s="32">
        <v>0</v>
      </c>
      <c r="AE72" s="32">
        <f t="shared" si="35"/>
        <v>0</v>
      </c>
      <c r="AF72" s="32">
        <v>0</v>
      </c>
      <c r="AG72" s="32">
        <f t="shared" si="36"/>
        <v>0</v>
      </c>
      <c r="AH72" s="32">
        <v>388287</v>
      </c>
      <c r="AI72" s="32">
        <f t="shared" si="29"/>
        <v>102.31541501976285</v>
      </c>
      <c r="AJ72" s="32">
        <v>0</v>
      </c>
      <c r="AK72" s="32">
        <f t="shared" si="30"/>
        <v>0</v>
      </c>
      <c r="AL72" s="32">
        <v>0</v>
      </c>
      <c r="AM72" s="32">
        <f t="shared" si="31"/>
        <v>0</v>
      </c>
      <c r="AN72" s="32">
        <v>0</v>
      </c>
      <c r="AO72" s="32">
        <f t="shared" si="32"/>
        <v>0</v>
      </c>
      <c r="AP72" s="32">
        <v>0</v>
      </c>
      <c r="AQ72" s="32">
        <f>AP72/$C72</f>
        <v>0</v>
      </c>
      <c r="AR72" s="44">
        <f>D72+F72+H72+J72+L72+N72+P72+R72+T72+V72+X72+Z72+AB72+AD72+AF72+AH72+AJ72+AL72+AN72+AP72</f>
        <v>885014</v>
      </c>
      <c r="AS72" s="32">
        <f>AR72/$C72</f>
        <v>233.2052700922266</v>
      </c>
    </row>
    <row r="73" spans="1:45" ht="12.75" customHeight="1">
      <c r="A73" s="20">
        <v>396</v>
      </c>
      <c r="B73" s="58" t="s">
        <v>182</v>
      </c>
      <c r="C73" s="50">
        <v>11872</v>
      </c>
      <c r="D73" s="32">
        <v>0</v>
      </c>
      <c r="E73" s="32">
        <f>D73/$C73</f>
        <v>0</v>
      </c>
      <c r="F73" s="32">
        <v>12809016.28</v>
      </c>
      <c r="G73" s="32">
        <f>F73/$C73</f>
        <v>1078.9265734501348</v>
      </c>
      <c r="H73" s="32">
        <v>272783.52</v>
      </c>
      <c r="I73" s="32">
        <f>H73/$C73</f>
        <v>22.977048517520217</v>
      </c>
      <c r="J73" s="32">
        <v>3162003</v>
      </c>
      <c r="K73" s="32">
        <f>J73/$C73</f>
        <v>266.3412230458221</v>
      </c>
      <c r="L73" s="32">
        <v>2029</v>
      </c>
      <c r="M73" s="32">
        <f>L73/$C73</f>
        <v>0.17090633423180593</v>
      </c>
      <c r="N73" s="32">
        <v>0</v>
      </c>
      <c r="O73" s="32">
        <f>N73/$C73</f>
        <v>0</v>
      </c>
      <c r="P73" s="32">
        <v>5947</v>
      </c>
      <c r="Q73" s="32">
        <f>P73/$C73</f>
        <v>0.5009265498652291</v>
      </c>
      <c r="R73" s="32">
        <v>0</v>
      </c>
      <c r="S73" s="32">
        <f t="shared" si="33"/>
        <v>0</v>
      </c>
      <c r="T73" s="32">
        <v>2326123.59</v>
      </c>
      <c r="U73" s="32">
        <f t="shared" si="34"/>
        <v>195.9335908018868</v>
      </c>
      <c r="V73" s="32">
        <v>523355.89999999997</v>
      </c>
      <c r="W73" s="32">
        <f>V73/$C73</f>
        <v>44.083212601078166</v>
      </c>
      <c r="X73" s="32">
        <v>68709.32</v>
      </c>
      <c r="Y73" s="32">
        <f>X73/$C73</f>
        <v>5.787510107816712</v>
      </c>
      <c r="Z73" s="32">
        <v>0</v>
      </c>
      <c r="AA73" s="32">
        <f>Z73/$C73</f>
        <v>0</v>
      </c>
      <c r="AB73" s="32">
        <v>-68653.43</v>
      </c>
      <c r="AC73" s="32">
        <f>AB73/$C73</f>
        <v>-5.782802392183288</v>
      </c>
      <c r="AD73" s="32">
        <v>0</v>
      </c>
      <c r="AE73" s="32">
        <f t="shared" si="35"/>
        <v>0</v>
      </c>
      <c r="AF73" s="32">
        <v>0</v>
      </c>
      <c r="AG73" s="32">
        <f t="shared" si="36"/>
        <v>0</v>
      </c>
      <c r="AH73" s="32">
        <v>473877.08</v>
      </c>
      <c r="AI73" s="32">
        <f>AH73/$C73</f>
        <v>39.91552223719677</v>
      </c>
      <c r="AJ73" s="32">
        <v>0</v>
      </c>
      <c r="AK73" s="32">
        <f>AJ73/$C73</f>
        <v>0</v>
      </c>
      <c r="AL73" s="32">
        <v>0</v>
      </c>
      <c r="AM73" s="32">
        <f>AL73/$C73</f>
        <v>0</v>
      </c>
      <c r="AN73" s="32">
        <v>0</v>
      </c>
      <c r="AO73" s="32">
        <f>AN73/$C73</f>
        <v>0</v>
      </c>
      <c r="AP73" s="32">
        <v>0</v>
      </c>
      <c r="AQ73" s="32">
        <f>AP73/$C73</f>
        <v>0</v>
      </c>
      <c r="AR73" s="44">
        <f>D73+F73+H73+J73+L73+N73+P73+R73+T73+V73+X73+Z73+AB73+AD73+AF73+AH73+AJ73+AL73+AN73+AP73</f>
        <v>19575191.259999998</v>
      </c>
      <c r="AS73" s="32">
        <f>AR73/$C73</f>
        <v>1648.853711253369</v>
      </c>
    </row>
    <row r="74" spans="1:45" ht="12.75">
      <c r="A74" s="25"/>
      <c r="B74" s="11" t="s">
        <v>99</v>
      </c>
      <c r="C74" s="39">
        <f>SUM(C4:C73)</f>
        <v>664834</v>
      </c>
      <c r="D74" s="12">
        <f>SUM(D4:D73)</f>
        <v>769922</v>
      </c>
      <c r="E74" s="12">
        <f>D74/$C74</f>
        <v>1.1580665248768867</v>
      </c>
      <c r="F74" s="12">
        <f>SUM(F4:F73)</f>
        <v>21331141.28</v>
      </c>
      <c r="G74" s="12">
        <f>F74/$C74</f>
        <v>32.08491334679033</v>
      </c>
      <c r="H74" s="12">
        <f>SUM(H4:H73)</f>
        <v>19700318.52</v>
      </c>
      <c r="I74" s="12">
        <f>H74/$C74</f>
        <v>29.63193597198699</v>
      </c>
      <c r="J74" s="12">
        <f>SUM(J4:J73)</f>
        <v>41369427</v>
      </c>
      <c r="K74" s="12">
        <f>J74/$C74</f>
        <v>62.225197568114744</v>
      </c>
      <c r="L74" s="12">
        <f>SUM(L4:L73)</f>
        <v>7575387</v>
      </c>
      <c r="M74" s="12">
        <f>L74/$C74</f>
        <v>11.394403715814775</v>
      </c>
      <c r="N74" s="12">
        <f>SUM(N4:N73)</f>
        <v>1087888</v>
      </c>
      <c r="O74" s="12">
        <f>N74/$C74</f>
        <v>1.6363302719175012</v>
      </c>
      <c r="P74" s="12">
        <f>SUM(P4:P73)</f>
        <v>152869</v>
      </c>
      <c r="Q74" s="12">
        <f>P74/$C74</f>
        <v>0.22993559294500582</v>
      </c>
      <c r="R74" s="12">
        <f>SUM(R4:R73)</f>
        <v>154029</v>
      </c>
      <c r="S74" s="12">
        <f t="shared" si="33"/>
        <v>0.2316803893904343</v>
      </c>
      <c r="T74" s="12">
        <f>SUM(T4:T73)</f>
        <v>26786955.59</v>
      </c>
      <c r="U74" s="12">
        <f t="shared" si="34"/>
        <v>40.29119387696778</v>
      </c>
      <c r="V74" s="12">
        <f>SUM(V4:V73)</f>
        <v>2389298.9</v>
      </c>
      <c r="W74" s="12">
        <f t="shared" si="27"/>
        <v>3.5938277825742966</v>
      </c>
      <c r="X74" s="12">
        <f>SUM(X4:X73)</f>
        <v>1661809.32</v>
      </c>
      <c r="Y74" s="12">
        <f t="shared" si="28"/>
        <v>2.4995853400999346</v>
      </c>
      <c r="Z74" s="12">
        <f>SUM(Z4:Z73)</f>
        <v>2896773</v>
      </c>
      <c r="AA74" s="12">
        <f>Z74/$C74</f>
        <v>4.357137270356209</v>
      </c>
      <c r="AB74" s="12">
        <f>SUM(AB4:AB73)</f>
        <v>1386868.57</v>
      </c>
      <c r="AC74" s="12">
        <f>AB74/$C74</f>
        <v>2.0860373717348994</v>
      </c>
      <c r="AD74" s="12">
        <f>SUM(AD4:AD73)</f>
        <v>279322</v>
      </c>
      <c r="AE74" s="12">
        <f t="shared" si="35"/>
        <v>0.4201379592499782</v>
      </c>
      <c r="AF74" s="12">
        <f>SUM(AF4:AF73)</f>
        <v>271585</v>
      </c>
      <c r="AG74" s="12">
        <f t="shared" si="36"/>
        <v>0.40850046778594357</v>
      </c>
      <c r="AH74" s="12">
        <f>SUM(AH4:AH73)</f>
        <v>32874399.08</v>
      </c>
      <c r="AI74" s="12">
        <f t="shared" si="29"/>
        <v>49.44752987963913</v>
      </c>
      <c r="AJ74" s="12">
        <f>SUM(AJ4:AJ73)</f>
        <v>25454045</v>
      </c>
      <c r="AK74" s="12">
        <f t="shared" si="30"/>
        <v>38.28631658429021</v>
      </c>
      <c r="AL74" s="12">
        <f>SUM(AL4:AL73)</f>
        <v>352559</v>
      </c>
      <c r="AM74" s="12">
        <f t="shared" si="31"/>
        <v>0.5302962844860521</v>
      </c>
      <c r="AN74" s="12">
        <f>SUM(AN4:AN73)</f>
        <v>0</v>
      </c>
      <c r="AO74" s="12">
        <f t="shared" si="32"/>
        <v>0</v>
      </c>
      <c r="AP74" s="12">
        <f>SUM(AP4:AP73)</f>
        <v>0</v>
      </c>
      <c r="AQ74" s="12">
        <f>AP74/$C74</f>
        <v>0</v>
      </c>
      <c r="AR74" s="46">
        <f>SUM(AR4:AR73)</f>
        <v>186494597.26</v>
      </c>
      <c r="AS74" s="12">
        <f>AR74/$C74</f>
        <v>280.5130261990211</v>
      </c>
    </row>
    <row r="75" spans="1:45" ht="12.75">
      <c r="A75" s="27"/>
      <c r="B75" s="8"/>
      <c r="C75" s="8"/>
      <c r="D75" s="8"/>
      <c r="E75" s="8"/>
      <c r="F75" s="8"/>
      <c r="G75" s="15"/>
      <c r="H75" s="8"/>
      <c r="I75" s="8"/>
      <c r="J75" s="8"/>
      <c r="K75" s="15"/>
      <c r="L75" s="8"/>
      <c r="M75" s="8"/>
      <c r="N75" s="8"/>
      <c r="O75" s="15"/>
      <c r="P75" s="8"/>
      <c r="Q75" s="8"/>
      <c r="R75" s="8"/>
      <c r="S75" s="15"/>
      <c r="T75" s="8"/>
      <c r="U75" s="8"/>
      <c r="V75" s="8"/>
      <c r="W75" s="15"/>
      <c r="X75" s="8"/>
      <c r="Y75" s="8"/>
      <c r="Z75" s="8"/>
      <c r="AA75" s="15"/>
      <c r="AB75" s="8"/>
      <c r="AC75" s="8"/>
      <c r="AD75" s="8"/>
      <c r="AE75" s="15"/>
      <c r="AF75" s="8"/>
      <c r="AG75" s="8"/>
      <c r="AH75" s="8"/>
      <c r="AI75" s="15"/>
      <c r="AJ75" s="8"/>
      <c r="AK75" s="8"/>
      <c r="AL75" s="8"/>
      <c r="AM75" s="15"/>
      <c r="AN75" s="8"/>
      <c r="AO75" s="8"/>
      <c r="AP75" s="8"/>
      <c r="AQ75" s="15"/>
      <c r="AR75" s="8"/>
      <c r="AS75" s="15"/>
    </row>
    <row r="76" spans="1:45" s="29" customFormat="1" ht="12.75">
      <c r="A76" s="20">
        <v>318</v>
      </c>
      <c r="B76" s="31" t="s">
        <v>100</v>
      </c>
      <c r="C76" s="51">
        <v>1359</v>
      </c>
      <c r="D76" s="32">
        <v>0</v>
      </c>
      <c r="E76" s="32">
        <f>D76/$C76</f>
        <v>0</v>
      </c>
      <c r="F76" s="32">
        <v>0</v>
      </c>
      <c r="G76" s="32">
        <f>F76/$C76</f>
        <v>0</v>
      </c>
      <c r="H76" s="32">
        <v>0</v>
      </c>
      <c r="I76" s="32">
        <f>H76/$C76</f>
        <v>0</v>
      </c>
      <c r="J76" s="32">
        <v>8635</v>
      </c>
      <c r="K76" s="32">
        <f>J76/$C76</f>
        <v>6.353936718175129</v>
      </c>
      <c r="L76" s="32">
        <v>0</v>
      </c>
      <c r="M76" s="32">
        <f>L76/$C76</f>
        <v>0</v>
      </c>
      <c r="N76" s="32">
        <v>0</v>
      </c>
      <c r="O76" s="32">
        <f>N76/$C76</f>
        <v>0</v>
      </c>
      <c r="P76" s="32">
        <v>0</v>
      </c>
      <c r="Q76" s="32">
        <f>P76/$C76</f>
        <v>0</v>
      </c>
      <c r="R76" s="32">
        <v>0</v>
      </c>
      <c r="S76" s="32">
        <f>R76/$C76</f>
        <v>0</v>
      </c>
      <c r="T76" s="32">
        <v>213791</v>
      </c>
      <c r="U76" s="32">
        <f>T76/$C76</f>
        <v>157.3149374540103</v>
      </c>
      <c r="V76" s="32">
        <v>5431</v>
      </c>
      <c r="W76" s="32">
        <f>V76/$C76</f>
        <v>3.9963208241353936</v>
      </c>
      <c r="X76" s="32">
        <v>340</v>
      </c>
      <c r="Y76" s="32">
        <f aca="true" t="shared" si="37" ref="Y76:AA78">X76/$C76</f>
        <v>0.2501839587932303</v>
      </c>
      <c r="Z76" s="32">
        <v>0</v>
      </c>
      <c r="AA76" s="32">
        <f t="shared" si="37"/>
        <v>0</v>
      </c>
      <c r="AB76" s="32">
        <v>8471</v>
      </c>
      <c r="AC76" s="32">
        <f>AB76/$C76</f>
        <v>6.233259749816042</v>
      </c>
      <c r="AD76" s="32">
        <v>0</v>
      </c>
      <c r="AE76" s="32">
        <f>AD76/$C76</f>
        <v>0</v>
      </c>
      <c r="AF76" s="32">
        <v>0</v>
      </c>
      <c r="AG76" s="32">
        <f>AF76/$C76</f>
        <v>0</v>
      </c>
      <c r="AH76" s="32">
        <v>38442</v>
      </c>
      <c r="AI76" s="32">
        <f>AH76/$C76</f>
        <v>28.286975717439294</v>
      </c>
      <c r="AJ76" s="32">
        <v>0</v>
      </c>
      <c r="AK76" s="32">
        <f>AJ76/$C76</f>
        <v>0</v>
      </c>
      <c r="AL76" s="32">
        <v>943</v>
      </c>
      <c r="AM76" s="32">
        <f>AL76/$C76</f>
        <v>0.6938925680647535</v>
      </c>
      <c r="AN76" s="32">
        <v>0</v>
      </c>
      <c r="AO76" s="32">
        <f>AN76/$C76</f>
        <v>0</v>
      </c>
      <c r="AP76" s="32">
        <v>0</v>
      </c>
      <c r="AQ76" s="32">
        <f>AP76/$C76</f>
        <v>0</v>
      </c>
      <c r="AR76" s="44">
        <f>D76+F76+H76+J76+L76+N76+P76+R76+T76+V76+X76+Z76+AB76+AD76+AF76+AH76+AJ76+AL76+AN76+AP76</f>
        <v>276053</v>
      </c>
      <c r="AS76" s="32">
        <f>AR76/$C76</f>
        <v>203.12950699043415</v>
      </c>
    </row>
    <row r="77" spans="1:45" ht="12.75">
      <c r="A77" s="16">
        <v>319</v>
      </c>
      <c r="B77" s="17" t="s">
        <v>101</v>
      </c>
      <c r="C77" s="50">
        <v>356</v>
      </c>
      <c r="D77" s="30">
        <v>0</v>
      </c>
      <c r="E77" s="30">
        <f>D77/$C77</f>
        <v>0</v>
      </c>
      <c r="F77" s="30">
        <v>0</v>
      </c>
      <c r="G77" s="30">
        <f>F77/$C77</f>
        <v>0</v>
      </c>
      <c r="H77" s="30">
        <v>0</v>
      </c>
      <c r="I77" s="30">
        <f>H77/$C77</f>
        <v>0</v>
      </c>
      <c r="J77" s="30">
        <v>0</v>
      </c>
      <c r="K77" s="30">
        <f>J77/$C77</f>
        <v>0</v>
      </c>
      <c r="L77" s="30">
        <v>0</v>
      </c>
      <c r="M77" s="30">
        <f>L77/$C77</f>
        <v>0</v>
      </c>
      <c r="N77" s="30">
        <v>0</v>
      </c>
      <c r="O77" s="30">
        <f>N77/$C77</f>
        <v>0</v>
      </c>
      <c r="P77" s="30">
        <v>0</v>
      </c>
      <c r="Q77" s="30">
        <f>P77/$C77</f>
        <v>0</v>
      </c>
      <c r="R77" s="30">
        <v>0</v>
      </c>
      <c r="S77" s="30">
        <f>R77/$C77</f>
        <v>0</v>
      </c>
      <c r="T77" s="30">
        <v>9486</v>
      </c>
      <c r="U77" s="30">
        <f>T77/$C77</f>
        <v>26.646067415730336</v>
      </c>
      <c r="V77" s="30">
        <v>0</v>
      </c>
      <c r="W77" s="30">
        <f>V77/$C77</f>
        <v>0</v>
      </c>
      <c r="X77" s="30">
        <v>0</v>
      </c>
      <c r="Y77" s="30">
        <f t="shared" si="37"/>
        <v>0</v>
      </c>
      <c r="Z77" s="30">
        <v>0</v>
      </c>
      <c r="AA77" s="30">
        <f t="shared" si="37"/>
        <v>0</v>
      </c>
      <c r="AB77" s="30">
        <v>0</v>
      </c>
      <c r="AC77" s="30">
        <f aca="true" t="shared" si="38" ref="AC77:AE78">AB77/$C77</f>
        <v>0</v>
      </c>
      <c r="AD77" s="30">
        <v>0</v>
      </c>
      <c r="AE77" s="30">
        <f t="shared" si="38"/>
        <v>0</v>
      </c>
      <c r="AF77" s="30">
        <v>0</v>
      </c>
      <c r="AG77" s="30">
        <f>AF77/$C77</f>
        <v>0</v>
      </c>
      <c r="AH77" s="30">
        <v>33211</v>
      </c>
      <c r="AI77" s="30">
        <f>AH77/$C77</f>
        <v>93.28932584269663</v>
      </c>
      <c r="AJ77" s="30">
        <v>0</v>
      </c>
      <c r="AK77" s="30">
        <f>AJ77/$C77</f>
        <v>0</v>
      </c>
      <c r="AL77" s="30">
        <v>0</v>
      </c>
      <c r="AM77" s="30">
        <f>AL77/$C77</f>
        <v>0</v>
      </c>
      <c r="AN77" s="30">
        <v>0</v>
      </c>
      <c r="AO77" s="30">
        <f>AN77/$C77</f>
        <v>0</v>
      </c>
      <c r="AP77" s="30">
        <v>0</v>
      </c>
      <c r="AQ77" s="30">
        <f>AP77/$C77</f>
        <v>0</v>
      </c>
      <c r="AR77" s="45">
        <f>D77+F77+H77+J77+L77+N77+P77+R77+T77+V77+X77+Z77+AB77+AD77+AF77+AH77+AJ77+AL77+AN77+AP77</f>
        <v>42697</v>
      </c>
      <c r="AS77" s="30">
        <f>AR77/$C77</f>
        <v>119.93539325842697</v>
      </c>
    </row>
    <row r="78" spans="1:45" ht="12.75">
      <c r="A78" s="18"/>
      <c r="B78" s="19" t="s">
        <v>102</v>
      </c>
      <c r="C78" s="39">
        <f>SUM(C76:C77)</f>
        <v>1715</v>
      </c>
      <c r="D78" s="38">
        <f>SUM(D76:D77)</f>
        <v>0</v>
      </c>
      <c r="E78" s="38">
        <f>D78/$C78</f>
        <v>0</v>
      </c>
      <c r="F78" s="38">
        <f>SUM(F76:F77)</f>
        <v>0</v>
      </c>
      <c r="G78" s="26">
        <f>F78/$C78</f>
        <v>0</v>
      </c>
      <c r="H78" s="38">
        <f>SUM(H76:H77)</f>
        <v>0</v>
      </c>
      <c r="I78" s="38">
        <f>H78/$C78</f>
        <v>0</v>
      </c>
      <c r="J78" s="38">
        <f>SUM(J76:J77)</f>
        <v>8635</v>
      </c>
      <c r="K78" s="26">
        <f>J78/$C78</f>
        <v>5.034985422740525</v>
      </c>
      <c r="L78" s="38">
        <f>SUM(L76:L77)</f>
        <v>0</v>
      </c>
      <c r="M78" s="38">
        <f>L78/$C78</f>
        <v>0</v>
      </c>
      <c r="N78" s="38">
        <f>SUM(N76:N77)</f>
        <v>0</v>
      </c>
      <c r="O78" s="26">
        <f>N78/$C78</f>
        <v>0</v>
      </c>
      <c r="P78" s="38">
        <f>SUM(P76:P77)</f>
        <v>0</v>
      </c>
      <c r="Q78" s="38">
        <f>P78/$C78</f>
        <v>0</v>
      </c>
      <c r="R78" s="38">
        <f>SUM(R76:R77)</f>
        <v>0</v>
      </c>
      <c r="S78" s="26">
        <f>R78/$C78</f>
        <v>0</v>
      </c>
      <c r="T78" s="38">
        <f>SUM(T76:T77)</f>
        <v>223277</v>
      </c>
      <c r="U78" s="38">
        <f>T78/$C78</f>
        <v>130.19067055393586</v>
      </c>
      <c r="V78" s="38">
        <f>SUM(V76:V77)</f>
        <v>5431</v>
      </c>
      <c r="W78" s="26">
        <f>V78/$C78</f>
        <v>3.1667638483965015</v>
      </c>
      <c r="X78" s="38">
        <f>SUM(X76:X77)</f>
        <v>340</v>
      </c>
      <c r="Y78" s="38">
        <f>X78/$C78</f>
        <v>0.19825072886297376</v>
      </c>
      <c r="Z78" s="38">
        <f>SUM(Z76:Z77)</f>
        <v>0</v>
      </c>
      <c r="AA78" s="26">
        <f t="shared" si="37"/>
        <v>0</v>
      </c>
      <c r="AB78" s="38">
        <f>SUM(AB76:AB77)</f>
        <v>8471</v>
      </c>
      <c r="AC78" s="38">
        <f t="shared" si="38"/>
        <v>4.93935860058309</v>
      </c>
      <c r="AD78" s="38">
        <f>SUM(AD76:AD77)</f>
        <v>0</v>
      </c>
      <c r="AE78" s="26">
        <f t="shared" si="38"/>
        <v>0</v>
      </c>
      <c r="AF78" s="38">
        <f>SUM(AF76:AF77)</f>
        <v>0</v>
      </c>
      <c r="AG78" s="38">
        <f>AF78/$C78</f>
        <v>0</v>
      </c>
      <c r="AH78" s="38">
        <f>SUM(AH76:AH77)</f>
        <v>71653</v>
      </c>
      <c r="AI78" s="26">
        <f>AH78/$C78</f>
        <v>41.780174927113706</v>
      </c>
      <c r="AJ78" s="38">
        <f>SUM(AJ76:AJ77)</f>
        <v>0</v>
      </c>
      <c r="AK78" s="38">
        <f>AJ78/$C78</f>
        <v>0</v>
      </c>
      <c r="AL78" s="38">
        <f>SUM(AL76:AL77)</f>
        <v>943</v>
      </c>
      <c r="AM78" s="26">
        <f>AL78/$C78</f>
        <v>0.5498542274052478</v>
      </c>
      <c r="AN78" s="38">
        <f>SUM(AN76:AN77)</f>
        <v>0</v>
      </c>
      <c r="AO78" s="38">
        <f>AN78/$C78</f>
        <v>0</v>
      </c>
      <c r="AP78" s="38">
        <f>SUM(AP76:AP77)</f>
        <v>0</v>
      </c>
      <c r="AQ78" s="26">
        <f>AP78/$C78</f>
        <v>0</v>
      </c>
      <c r="AR78" s="47">
        <f>SUM(AR76:AR77)</f>
        <v>318750</v>
      </c>
      <c r="AS78" s="12">
        <f>AR78/$C78</f>
        <v>185.8600583090379</v>
      </c>
    </row>
    <row r="79" spans="1:45" ht="12.75">
      <c r="A79" s="13"/>
      <c r="B79" s="14"/>
      <c r="C79" s="8"/>
      <c r="D79" s="14"/>
      <c r="E79" s="14"/>
      <c r="F79" s="14"/>
      <c r="G79" s="37"/>
      <c r="H79" s="14"/>
      <c r="I79" s="14"/>
      <c r="J79" s="14"/>
      <c r="K79" s="37"/>
      <c r="L79" s="14"/>
      <c r="M79" s="14"/>
      <c r="N79" s="14"/>
      <c r="O79" s="37"/>
      <c r="P79" s="14"/>
      <c r="Q79" s="14"/>
      <c r="R79" s="14"/>
      <c r="S79" s="37"/>
      <c r="T79" s="14"/>
      <c r="U79" s="14"/>
      <c r="V79" s="14"/>
      <c r="W79" s="37"/>
      <c r="X79" s="14"/>
      <c r="Y79" s="14"/>
      <c r="Z79" s="14"/>
      <c r="AA79" s="37"/>
      <c r="AB79" s="14"/>
      <c r="AC79" s="14"/>
      <c r="AD79" s="14"/>
      <c r="AE79" s="37"/>
      <c r="AF79" s="14"/>
      <c r="AG79" s="14"/>
      <c r="AH79" s="14"/>
      <c r="AI79" s="37"/>
      <c r="AJ79" s="14"/>
      <c r="AK79" s="14"/>
      <c r="AL79" s="14"/>
      <c r="AM79" s="37"/>
      <c r="AN79" s="14"/>
      <c r="AO79" s="14"/>
      <c r="AP79" s="14"/>
      <c r="AQ79" s="37"/>
      <c r="AR79" s="14"/>
      <c r="AS79" s="37"/>
    </row>
    <row r="80" spans="1:45" ht="12.75">
      <c r="A80" s="40">
        <v>321001</v>
      </c>
      <c r="B80" s="40" t="s">
        <v>103</v>
      </c>
      <c r="C80" s="51">
        <v>351</v>
      </c>
      <c r="D80" s="36">
        <v>0</v>
      </c>
      <c r="E80" s="36">
        <f aca="true" t="shared" si="39" ref="E80:E91">D80/$C80</f>
        <v>0</v>
      </c>
      <c r="F80" s="36">
        <v>0</v>
      </c>
      <c r="G80" s="36">
        <f aca="true" t="shared" si="40" ref="G80:G91">F80/$C80</f>
        <v>0</v>
      </c>
      <c r="H80" s="36">
        <v>0</v>
      </c>
      <c r="I80" s="36">
        <f aca="true" t="shared" si="41" ref="I80:I91">H80/$C80</f>
        <v>0</v>
      </c>
      <c r="J80" s="36">
        <v>41548</v>
      </c>
      <c r="K80" s="36">
        <f aca="true" t="shared" si="42" ref="K80:K91">J80/$C80</f>
        <v>118.37037037037037</v>
      </c>
      <c r="L80" s="36">
        <v>0</v>
      </c>
      <c r="M80" s="36">
        <f aca="true" t="shared" si="43" ref="M80:M91">L80/$C80</f>
        <v>0</v>
      </c>
      <c r="N80" s="36">
        <v>0</v>
      </c>
      <c r="O80" s="36">
        <f aca="true" t="shared" si="44" ref="O80:O91">N80/$C80</f>
        <v>0</v>
      </c>
      <c r="P80" s="36">
        <v>0</v>
      </c>
      <c r="Q80" s="36">
        <f aca="true" t="shared" si="45" ref="Q80:Q91">P80/$C80</f>
        <v>0</v>
      </c>
      <c r="R80" s="36">
        <v>0</v>
      </c>
      <c r="S80" s="36">
        <f aca="true" t="shared" si="46" ref="S80:S91">R80/$C80</f>
        <v>0</v>
      </c>
      <c r="T80" s="36">
        <v>5129</v>
      </c>
      <c r="U80" s="36">
        <f aca="true" t="shared" si="47" ref="U80:U91">T80/$C80</f>
        <v>14.612535612535613</v>
      </c>
      <c r="V80" s="36">
        <v>3300</v>
      </c>
      <c r="W80" s="36">
        <f aca="true" t="shared" si="48" ref="W80:W91">V80/$C80</f>
        <v>9.401709401709402</v>
      </c>
      <c r="X80" s="36">
        <v>0</v>
      </c>
      <c r="Y80" s="36">
        <f aca="true" t="shared" si="49" ref="Y80:AA86">X80/$C80</f>
        <v>0</v>
      </c>
      <c r="Z80" s="36">
        <v>0</v>
      </c>
      <c r="AA80" s="36">
        <f t="shared" si="49"/>
        <v>0</v>
      </c>
      <c r="AB80" s="36">
        <v>0</v>
      </c>
      <c r="AC80" s="36">
        <f aca="true" t="shared" si="50" ref="AC80:AC91">AB80/$C80</f>
        <v>0</v>
      </c>
      <c r="AD80" s="36">
        <v>0</v>
      </c>
      <c r="AE80" s="36">
        <f aca="true" t="shared" si="51" ref="AE80:AE91">AD80/$C80</f>
        <v>0</v>
      </c>
      <c r="AF80" s="36">
        <v>0</v>
      </c>
      <c r="AG80" s="36">
        <f aca="true" t="shared" si="52" ref="AG80:AG91">AF80/$C80</f>
        <v>0</v>
      </c>
      <c r="AH80" s="36">
        <v>52133</v>
      </c>
      <c r="AI80" s="36">
        <f aca="true" t="shared" si="53" ref="AI80:AI91">AH80/$C80</f>
        <v>148.52706552706553</v>
      </c>
      <c r="AJ80" s="36">
        <v>0</v>
      </c>
      <c r="AK80" s="36">
        <f aca="true" t="shared" si="54" ref="AK80:AK91">AJ80/$C80</f>
        <v>0</v>
      </c>
      <c r="AL80" s="36">
        <v>0</v>
      </c>
      <c r="AM80" s="36">
        <f aca="true" t="shared" si="55" ref="AM80:AM91">AL80/$C80</f>
        <v>0</v>
      </c>
      <c r="AN80" s="36">
        <v>0</v>
      </c>
      <c r="AO80" s="36">
        <f aca="true" t="shared" si="56" ref="AO80:AO91">AN80/$C80</f>
        <v>0</v>
      </c>
      <c r="AP80" s="36">
        <v>0</v>
      </c>
      <c r="AQ80" s="36">
        <f aca="true" t="shared" si="57" ref="AQ80:AQ91">AP80/$C80</f>
        <v>0</v>
      </c>
      <c r="AR80" s="43">
        <f aca="true" t="shared" si="58" ref="AR80:AR90">D80+F80+H80+J80+L80+N80+P80+R80+T80+V80+X80+Z80+AB80+AD80+AF80+AH80+AJ80+AL80+AN80+AP80</f>
        <v>102110</v>
      </c>
      <c r="AS80" s="36">
        <f aca="true" t="shared" si="59" ref="AS80:AS91">AR80/$C80</f>
        <v>290.9116809116809</v>
      </c>
    </row>
    <row r="81" spans="1:45" s="29" customFormat="1" ht="12.75">
      <c r="A81" s="20">
        <v>329001</v>
      </c>
      <c r="B81" s="31" t="s">
        <v>104</v>
      </c>
      <c r="C81" s="51">
        <v>373</v>
      </c>
      <c r="D81" s="32">
        <v>0</v>
      </c>
      <c r="E81" s="32">
        <f t="shared" si="39"/>
        <v>0</v>
      </c>
      <c r="F81" s="32">
        <v>0</v>
      </c>
      <c r="G81" s="32">
        <f t="shared" si="40"/>
        <v>0</v>
      </c>
      <c r="H81" s="32">
        <v>1125</v>
      </c>
      <c r="I81" s="32">
        <f t="shared" si="41"/>
        <v>3.0160857908847185</v>
      </c>
      <c r="J81" s="32">
        <v>45225</v>
      </c>
      <c r="K81" s="32">
        <f t="shared" si="42"/>
        <v>121.24664879356568</v>
      </c>
      <c r="L81" s="32">
        <v>16166</v>
      </c>
      <c r="M81" s="32">
        <f t="shared" si="43"/>
        <v>43.34048257372654</v>
      </c>
      <c r="N81" s="32">
        <v>0</v>
      </c>
      <c r="O81" s="32">
        <f t="shared" si="44"/>
        <v>0</v>
      </c>
      <c r="P81" s="32">
        <v>0</v>
      </c>
      <c r="Q81" s="32">
        <f t="shared" si="45"/>
        <v>0</v>
      </c>
      <c r="R81" s="32">
        <v>0</v>
      </c>
      <c r="S81" s="32">
        <f t="shared" si="46"/>
        <v>0</v>
      </c>
      <c r="T81" s="32">
        <v>11224</v>
      </c>
      <c r="U81" s="32">
        <f t="shared" si="47"/>
        <v>30.091152815013405</v>
      </c>
      <c r="V81" s="32">
        <v>784</v>
      </c>
      <c r="W81" s="32">
        <f t="shared" si="48"/>
        <v>2.1018766756032172</v>
      </c>
      <c r="X81" s="32">
        <v>0</v>
      </c>
      <c r="Y81" s="32">
        <f t="shared" si="49"/>
        <v>0</v>
      </c>
      <c r="Z81" s="32">
        <v>0</v>
      </c>
      <c r="AA81" s="32">
        <f t="shared" si="49"/>
        <v>0</v>
      </c>
      <c r="AB81" s="32">
        <v>200</v>
      </c>
      <c r="AC81" s="32">
        <f t="shared" si="50"/>
        <v>0.5361930294906166</v>
      </c>
      <c r="AD81" s="32">
        <v>0</v>
      </c>
      <c r="AE81" s="32">
        <f t="shared" si="51"/>
        <v>0</v>
      </c>
      <c r="AF81" s="32">
        <v>0</v>
      </c>
      <c r="AG81" s="32">
        <f t="shared" si="52"/>
        <v>0</v>
      </c>
      <c r="AH81" s="32">
        <v>20754</v>
      </c>
      <c r="AI81" s="32">
        <f t="shared" si="53"/>
        <v>55.64075067024129</v>
      </c>
      <c r="AJ81" s="32">
        <v>0</v>
      </c>
      <c r="AK81" s="32">
        <f t="shared" si="54"/>
        <v>0</v>
      </c>
      <c r="AL81" s="32">
        <v>0</v>
      </c>
      <c r="AM81" s="32">
        <f t="shared" si="55"/>
        <v>0</v>
      </c>
      <c r="AN81" s="32">
        <v>0</v>
      </c>
      <c r="AO81" s="32">
        <f t="shared" si="56"/>
        <v>0</v>
      </c>
      <c r="AP81" s="32">
        <v>0</v>
      </c>
      <c r="AQ81" s="32">
        <f t="shared" si="57"/>
        <v>0</v>
      </c>
      <c r="AR81" s="44">
        <f t="shared" si="58"/>
        <v>95478</v>
      </c>
      <c r="AS81" s="32">
        <f t="shared" si="59"/>
        <v>255.97319034852546</v>
      </c>
    </row>
    <row r="82" spans="1:45" s="29" customFormat="1" ht="12.75">
      <c r="A82" s="20">
        <v>331001</v>
      </c>
      <c r="B82" s="31" t="s">
        <v>105</v>
      </c>
      <c r="C82" s="51">
        <v>522</v>
      </c>
      <c r="D82" s="32">
        <v>0</v>
      </c>
      <c r="E82" s="32">
        <f t="shared" si="39"/>
        <v>0</v>
      </c>
      <c r="F82" s="32">
        <v>0</v>
      </c>
      <c r="G82" s="32">
        <f t="shared" si="40"/>
        <v>0</v>
      </c>
      <c r="H82" s="32">
        <v>27586</v>
      </c>
      <c r="I82" s="32">
        <f t="shared" si="41"/>
        <v>52.84674329501916</v>
      </c>
      <c r="J82" s="32">
        <v>15168</v>
      </c>
      <c r="K82" s="32">
        <f t="shared" si="42"/>
        <v>29.057471264367816</v>
      </c>
      <c r="L82" s="32">
        <v>0</v>
      </c>
      <c r="M82" s="32">
        <f t="shared" si="43"/>
        <v>0</v>
      </c>
      <c r="N82" s="32">
        <v>6177</v>
      </c>
      <c r="O82" s="32">
        <f t="shared" si="44"/>
        <v>11.833333333333334</v>
      </c>
      <c r="P82" s="32">
        <v>0</v>
      </c>
      <c r="Q82" s="32">
        <f t="shared" si="45"/>
        <v>0</v>
      </c>
      <c r="R82" s="32">
        <v>0</v>
      </c>
      <c r="S82" s="32">
        <f t="shared" si="46"/>
        <v>0</v>
      </c>
      <c r="T82" s="32">
        <v>32908</v>
      </c>
      <c r="U82" s="32">
        <f t="shared" si="47"/>
        <v>63.04214559386973</v>
      </c>
      <c r="V82" s="32">
        <v>0</v>
      </c>
      <c r="W82" s="32">
        <f t="shared" si="48"/>
        <v>0</v>
      </c>
      <c r="X82" s="32">
        <v>0</v>
      </c>
      <c r="Y82" s="32">
        <f t="shared" si="49"/>
        <v>0</v>
      </c>
      <c r="Z82" s="32">
        <v>0</v>
      </c>
      <c r="AA82" s="32">
        <f t="shared" si="49"/>
        <v>0</v>
      </c>
      <c r="AB82" s="32">
        <v>2587</v>
      </c>
      <c r="AC82" s="32">
        <f t="shared" si="50"/>
        <v>4.9559386973180075</v>
      </c>
      <c r="AD82" s="32">
        <v>0</v>
      </c>
      <c r="AE82" s="32">
        <f t="shared" si="51"/>
        <v>0</v>
      </c>
      <c r="AF82" s="32">
        <v>2174</v>
      </c>
      <c r="AG82" s="32">
        <f t="shared" si="52"/>
        <v>4.164750957854406</v>
      </c>
      <c r="AH82" s="32">
        <v>25503</v>
      </c>
      <c r="AI82" s="32">
        <f t="shared" si="53"/>
        <v>48.85632183908046</v>
      </c>
      <c r="AJ82" s="32">
        <v>0</v>
      </c>
      <c r="AK82" s="32">
        <f t="shared" si="54"/>
        <v>0</v>
      </c>
      <c r="AL82" s="32">
        <v>0</v>
      </c>
      <c r="AM82" s="32">
        <f t="shared" si="55"/>
        <v>0</v>
      </c>
      <c r="AN82" s="32">
        <v>0</v>
      </c>
      <c r="AO82" s="32">
        <f t="shared" si="56"/>
        <v>0</v>
      </c>
      <c r="AP82" s="32">
        <v>0</v>
      </c>
      <c r="AQ82" s="32">
        <f t="shared" si="57"/>
        <v>0</v>
      </c>
      <c r="AR82" s="44">
        <f t="shared" si="58"/>
        <v>112103</v>
      </c>
      <c r="AS82" s="32">
        <f t="shared" si="59"/>
        <v>214.75670498084293</v>
      </c>
    </row>
    <row r="83" spans="1:45" s="29" customFormat="1" ht="12.75">
      <c r="A83" s="20">
        <v>333001</v>
      </c>
      <c r="B83" s="31" t="s">
        <v>106</v>
      </c>
      <c r="C83" s="51">
        <v>684</v>
      </c>
      <c r="D83" s="32">
        <v>0</v>
      </c>
      <c r="E83" s="32">
        <f t="shared" si="39"/>
        <v>0</v>
      </c>
      <c r="F83" s="32">
        <v>65227</v>
      </c>
      <c r="G83" s="32">
        <f t="shared" si="40"/>
        <v>95.36111111111111</v>
      </c>
      <c r="H83" s="32">
        <v>6566</v>
      </c>
      <c r="I83" s="32">
        <f t="shared" si="41"/>
        <v>9.599415204678362</v>
      </c>
      <c r="J83" s="32">
        <v>68351</v>
      </c>
      <c r="K83" s="32">
        <f t="shared" si="42"/>
        <v>99.92836257309942</v>
      </c>
      <c r="L83" s="32">
        <v>32311</v>
      </c>
      <c r="M83" s="32">
        <f t="shared" si="43"/>
        <v>47.23830409356725</v>
      </c>
      <c r="N83" s="32">
        <v>330</v>
      </c>
      <c r="O83" s="32">
        <f t="shared" si="44"/>
        <v>0.4824561403508772</v>
      </c>
      <c r="P83" s="32">
        <v>0</v>
      </c>
      <c r="Q83" s="32">
        <f t="shared" si="45"/>
        <v>0</v>
      </c>
      <c r="R83" s="32">
        <v>0</v>
      </c>
      <c r="S83" s="32">
        <f t="shared" si="46"/>
        <v>0</v>
      </c>
      <c r="T83" s="32">
        <v>41495</v>
      </c>
      <c r="U83" s="32">
        <f t="shared" si="47"/>
        <v>60.66520467836257</v>
      </c>
      <c r="V83" s="32">
        <v>1058</v>
      </c>
      <c r="W83" s="32">
        <f t="shared" si="48"/>
        <v>1.5467836257309941</v>
      </c>
      <c r="X83" s="32">
        <v>0</v>
      </c>
      <c r="Y83" s="32">
        <f t="shared" si="49"/>
        <v>0</v>
      </c>
      <c r="Z83" s="32">
        <v>0</v>
      </c>
      <c r="AA83" s="32">
        <f t="shared" si="49"/>
        <v>0</v>
      </c>
      <c r="AB83" s="32">
        <v>0</v>
      </c>
      <c r="AC83" s="32">
        <f t="shared" si="50"/>
        <v>0</v>
      </c>
      <c r="AD83" s="32">
        <v>0</v>
      </c>
      <c r="AE83" s="32">
        <f t="shared" si="51"/>
        <v>0</v>
      </c>
      <c r="AF83" s="32">
        <v>0</v>
      </c>
      <c r="AG83" s="32">
        <f t="shared" si="52"/>
        <v>0</v>
      </c>
      <c r="AH83" s="32">
        <v>2598</v>
      </c>
      <c r="AI83" s="32">
        <f t="shared" si="53"/>
        <v>3.7982456140350878</v>
      </c>
      <c r="AJ83" s="32">
        <v>0</v>
      </c>
      <c r="AK83" s="32">
        <f t="shared" si="54"/>
        <v>0</v>
      </c>
      <c r="AL83" s="32">
        <v>184641</v>
      </c>
      <c r="AM83" s="32">
        <f t="shared" si="55"/>
        <v>269.9429824561403</v>
      </c>
      <c r="AN83" s="32">
        <v>0</v>
      </c>
      <c r="AO83" s="32">
        <f t="shared" si="56"/>
        <v>0</v>
      </c>
      <c r="AP83" s="32">
        <v>0</v>
      </c>
      <c r="AQ83" s="32">
        <f t="shared" si="57"/>
        <v>0</v>
      </c>
      <c r="AR83" s="44">
        <f t="shared" si="58"/>
        <v>402577</v>
      </c>
      <c r="AS83" s="32">
        <f t="shared" si="59"/>
        <v>588.562865497076</v>
      </c>
    </row>
    <row r="84" spans="1:45" ht="12.75">
      <c r="A84" s="21">
        <v>336001</v>
      </c>
      <c r="B84" s="41" t="s">
        <v>107</v>
      </c>
      <c r="C84" s="50">
        <v>619</v>
      </c>
      <c r="D84" s="30">
        <v>0</v>
      </c>
      <c r="E84" s="30">
        <f t="shared" si="39"/>
        <v>0</v>
      </c>
      <c r="F84" s="30">
        <v>0</v>
      </c>
      <c r="G84" s="30">
        <f t="shared" si="40"/>
        <v>0</v>
      </c>
      <c r="H84" s="30">
        <v>9390</v>
      </c>
      <c r="I84" s="30">
        <f t="shared" si="41"/>
        <v>15.169628432956381</v>
      </c>
      <c r="J84" s="30">
        <v>24343</v>
      </c>
      <c r="K84" s="30">
        <f t="shared" si="42"/>
        <v>39.32633279483037</v>
      </c>
      <c r="L84" s="30">
        <v>25494</v>
      </c>
      <c r="M84" s="30">
        <f t="shared" si="43"/>
        <v>41.18578352180937</v>
      </c>
      <c r="N84" s="30">
        <v>6235</v>
      </c>
      <c r="O84" s="30">
        <f t="shared" si="44"/>
        <v>10.072697899838449</v>
      </c>
      <c r="P84" s="30">
        <v>0</v>
      </c>
      <c r="Q84" s="30">
        <f t="shared" si="45"/>
        <v>0</v>
      </c>
      <c r="R84" s="30">
        <v>0</v>
      </c>
      <c r="S84" s="30">
        <f t="shared" si="46"/>
        <v>0</v>
      </c>
      <c r="T84" s="30">
        <v>46088</v>
      </c>
      <c r="U84" s="30">
        <f t="shared" si="47"/>
        <v>74.45557350565429</v>
      </c>
      <c r="V84" s="30">
        <v>16161</v>
      </c>
      <c r="W84" s="30">
        <f t="shared" si="48"/>
        <v>26.108239095315025</v>
      </c>
      <c r="X84" s="30">
        <v>0</v>
      </c>
      <c r="Y84" s="30">
        <f t="shared" si="49"/>
        <v>0</v>
      </c>
      <c r="Z84" s="30">
        <v>7660</v>
      </c>
      <c r="AA84" s="30">
        <f t="shared" si="49"/>
        <v>12.374798061389338</v>
      </c>
      <c r="AB84" s="30">
        <v>0</v>
      </c>
      <c r="AC84" s="30">
        <f t="shared" si="50"/>
        <v>0</v>
      </c>
      <c r="AD84" s="30">
        <v>0</v>
      </c>
      <c r="AE84" s="30">
        <f t="shared" si="51"/>
        <v>0</v>
      </c>
      <c r="AF84" s="30">
        <v>0</v>
      </c>
      <c r="AG84" s="30">
        <f t="shared" si="52"/>
        <v>0</v>
      </c>
      <c r="AH84" s="30">
        <v>37735</v>
      </c>
      <c r="AI84" s="30">
        <f t="shared" si="53"/>
        <v>60.96122778675283</v>
      </c>
      <c r="AJ84" s="30">
        <v>0</v>
      </c>
      <c r="AK84" s="30">
        <f t="shared" si="54"/>
        <v>0</v>
      </c>
      <c r="AL84" s="30">
        <v>0</v>
      </c>
      <c r="AM84" s="30">
        <f t="shared" si="55"/>
        <v>0</v>
      </c>
      <c r="AN84" s="30">
        <v>0</v>
      </c>
      <c r="AO84" s="30">
        <f t="shared" si="56"/>
        <v>0</v>
      </c>
      <c r="AP84" s="30">
        <v>0</v>
      </c>
      <c r="AQ84" s="30">
        <f t="shared" si="57"/>
        <v>0</v>
      </c>
      <c r="AR84" s="45">
        <f t="shared" si="58"/>
        <v>173106</v>
      </c>
      <c r="AS84" s="30">
        <f t="shared" si="59"/>
        <v>279.65428109854605</v>
      </c>
    </row>
    <row r="85" spans="1:45" ht="12.75">
      <c r="A85" s="40">
        <v>337001</v>
      </c>
      <c r="B85" s="40" t="s">
        <v>108</v>
      </c>
      <c r="C85" s="51">
        <v>847</v>
      </c>
      <c r="D85" s="36">
        <v>0</v>
      </c>
      <c r="E85" s="36">
        <f t="shared" si="39"/>
        <v>0</v>
      </c>
      <c r="F85" s="36">
        <v>0</v>
      </c>
      <c r="G85" s="36">
        <f t="shared" si="40"/>
        <v>0</v>
      </c>
      <c r="H85" s="36">
        <v>0</v>
      </c>
      <c r="I85" s="36">
        <f t="shared" si="41"/>
        <v>0</v>
      </c>
      <c r="J85" s="36">
        <v>162568</v>
      </c>
      <c r="K85" s="36">
        <f t="shared" si="42"/>
        <v>191.93388429752065</v>
      </c>
      <c r="L85" s="36">
        <v>0</v>
      </c>
      <c r="M85" s="36">
        <f t="shared" si="43"/>
        <v>0</v>
      </c>
      <c r="N85" s="36">
        <v>0</v>
      </c>
      <c r="O85" s="36">
        <f t="shared" si="44"/>
        <v>0</v>
      </c>
      <c r="P85" s="36">
        <v>0</v>
      </c>
      <c r="Q85" s="36">
        <f t="shared" si="45"/>
        <v>0</v>
      </c>
      <c r="R85" s="36">
        <v>0</v>
      </c>
      <c r="S85" s="36">
        <f t="shared" si="46"/>
        <v>0</v>
      </c>
      <c r="T85" s="36">
        <v>16657</v>
      </c>
      <c r="U85" s="36">
        <f t="shared" si="47"/>
        <v>19.665879574970486</v>
      </c>
      <c r="V85" s="36">
        <v>0</v>
      </c>
      <c r="W85" s="36">
        <f t="shared" si="48"/>
        <v>0</v>
      </c>
      <c r="X85" s="36">
        <v>0</v>
      </c>
      <c r="Y85" s="36">
        <f t="shared" si="49"/>
        <v>0</v>
      </c>
      <c r="Z85" s="36">
        <v>0</v>
      </c>
      <c r="AA85" s="36">
        <f t="shared" si="49"/>
        <v>0</v>
      </c>
      <c r="AB85" s="36">
        <v>22909</v>
      </c>
      <c r="AC85" s="36">
        <f t="shared" si="50"/>
        <v>27.047225501770956</v>
      </c>
      <c r="AD85" s="36">
        <v>0</v>
      </c>
      <c r="AE85" s="36">
        <f t="shared" si="51"/>
        <v>0</v>
      </c>
      <c r="AF85" s="36">
        <v>0</v>
      </c>
      <c r="AG85" s="36">
        <f t="shared" si="52"/>
        <v>0</v>
      </c>
      <c r="AH85" s="36">
        <v>110860</v>
      </c>
      <c r="AI85" s="36">
        <f t="shared" si="53"/>
        <v>130.88547815820544</v>
      </c>
      <c r="AJ85" s="36">
        <v>0</v>
      </c>
      <c r="AK85" s="36">
        <f t="shared" si="54"/>
        <v>0</v>
      </c>
      <c r="AL85" s="36">
        <v>0</v>
      </c>
      <c r="AM85" s="36">
        <f t="shared" si="55"/>
        <v>0</v>
      </c>
      <c r="AN85" s="36">
        <v>0</v>
      </c>
      <c r="AO85" s="36">
        <f t="shared" si="56"/>
        <v>0</v>
      </c>
      <c r="AP85" s="36">
        <v>0</v>
      </c>
      <c r="AQ85" s="36">
        <f t="shared" si="57"/>
        <v>0</v>
      </c>
      <c r="AR85" s="43">
        <f t="shared" si="58"/>
        <v>312994</v>
      </c>
      <c r="AS85" s="36">
        <f t="shared" si="59"/>
        <v>369.53246753246754</v>
      </c>
    </row>
    <row r="86" spans="1:45" s="29" customFormat="1" ht="12.75">
      <c r="A86" s="20">
        <v>339001</v>
      </c>
      <c r="B86" s="31" t="s">
        <v>109</v>
      </c>
      <c r="C86" s="51">
        <v>396</v>
      </c>
      <c r="D86" s="32">
        <v>0</v>
      </c>
      <c r="E86" s="32">
        <f t="shared" si="39"/>
        <v>0</v>
      </c>
      <c r="F86" s="32">
        <v>3062</v>
      </c>
      <c r="G86" s="32">
        <f t="shared" si="40"/>
        <v>7.732323232323233</v>
      </c>
      <c r="H86" s="32">
        <v>29086</v>
      </c>
      <c r="I86" s="32">
        <f t="shared" si="41"/>
        <v>73.44949494949495</v>
      </c>
      <c r="J86" s="32">
        <v>0</v>
      </c>
      <c r="K86" s="32">
        <f t="shared" si="42"/>
        <v>0</v>
      </c>
      <c r="L86" s="32">
        <v>0</v>
      </c>
      <c r="M86" s="32">
        <f t="shared" si="43"/>
        <v>0</v>
      </c>
      <c r="N86" s="32">
        <v>5704</v>
      </c>
      <c r="O86" s="32">
        <f t="shared" si="44"/>
        <v>14.404040404040405</v>
      </c>
      <c r="P86" s="32">
        <v>0</v>
      </c>
      <c r="Q86" s="32">
        <f t="shared" si="45"/>
        <v>0</v>
      </c>
      <c r="R86" s="32">
        <v>0</v>
      </c>
      <c r="S86" s="32">
        <f t="shared" si="46"/>
        <v>0</v>
      </c>
      <c r="T86" s="32">
        <v>13981</v>
      </c>
      <c r="U86" s="32">
        <f t="shared" si="47"/>
        <v>35.30555555555556</v>
      </c>
      <c r="V86" s="32">
        <v>29476</v>
      </c>
      <c r="W86" s="32">
        <f t="shared" si="48"/>
        <v>74.43434343434343</v>
      </c>
      <c r="X86" s="32">
        <v>1987</v>
      </c>
      <c r="Y86" s="32">
        <f t="shared" si="49"/>
        <v>5.017676767676767</v>
      </c>
      <c r="Z86" s="32">
        <v>0</v>
      </c>
      <c r="AA86" s="32">
        <f t="shared" si="49"/>
        <v>0</v>
      </c>
      <c r="AB86" s="32">
        <v>0</v>
      </c>
      <c r="AC86" s="32">
        <f t="shared" si="50"/>
        <v>0</v>
      </c>
      <c r="AD86" s="32">
        <v>0</v>
      </c>
      <c r="AE86" s="32">
        <f t="shared" si="51"/>
        <v>0</v>
      </c>
      <c r="AF86" s="32">
        <v>3841</v>
      </c>
      <c r="AG86" s="32">
        <f t="shared" si="52"/>
        <v>9.69949494949495</v>
      </c>
      <c r="AH86" s="32">
        <v>24380</v>
      </c>
      <c r="AI86" s="32">
        <f t="shared" si="53"/>
        <v>61.56565656565657</v>
      </c>
      <c r="AJ86" s="32">
        <v>0</v>
      </c>
      <c r="AK86" s="32">
        <f t="shared" si="54"/>
        <v>0</v>
      </c>
      <c r="AL86" s="32">
        <v>1948</v>
      </c>
      <c r="AM86" s="32">
        <f t="shared" si="55"/>
        <v>4.91919191919192</v>
      </c>
      <c r="AN86" s="32">
        <v>0</v>
      </c>
      <c r="AO86" s="32">
        <f t="shared" si="56"/>
        <v>0</v>
      </c>
      <c r="AP86" s="32">
        <v>0</v>
      </c>
      <c r="AQ86" s="32">
        <f t="shared" si="57"/>
        <v>0</v>
      </c>
      <c r="AR86" s="44">
        <f t="shared" si="58"/>
        <v>113465</v>
      </c>
      <c r="AS86" s="32">
        <f t="shared" si="59"/>
        <v>286.52777777777777</v>
      </c>
    </row>
    <row r="87" spans="1:45" s="29" customFormat="1" ht="12.75">
      <c r="A87" s="20">
        <v>340001</v>
      </c>
      <c r="B87" s="31" t="s">
        <v>129</v>
      </c>
      <c r="C87" s="51">
        <v>111</v>
      </c>
      <c r="D87" s="32">
        <v>0</v>
      </c>
      <c r="E87" s="32">
        <f>D87/$C87</f>
        <v>0</v>
      </c>
      <c r="F87" s="32">
        <v>0</v>
      </c>
      <c r="G87" s="32">
        <f>F87/$C87</f>
        <v>0</v>
      </c>
      <c r="H87" s="32">
        <v>17252</v>
      </c>
      <c r="I87" s="32">
        <f>H87/$C87</f>
        <v>155.42342342342343</v>
      </c>
      <c r="J87" s="32">
        <v>0</v>
      </c>
      <c r="K87" s="32">
        <f>J87/$C87</f>
        <v>0</v>
      </c>
      <c r="L87" s="32">
        <v>0</v>
      </c>
      <c r="M87" s="32">
        <f>L87/$C87</f>
        <v>0</v>
      </c>
      <c r="N87" s="32">
        <v>5925</v>
      </c>
      <c r="O87" s="32">
        <f>N87/$C87</f>
        <v>53.37837837837838</v>
      </c>
      <c r="P87" s="32">
        <v>0</v>
      </c>
      <c r="Q87" s="32">
        <f>P87/$C87</f>
        <v>0</v>
      </c>
      <c r="R87" s="32">
        <v>0</v>
      </c>
      <c r="S87" s="32">
        <f>R87/$C87</f>
        <v>0</v>
      </c>
      <c r="T87" s="32">
        <v>4457</v>
      </c>
      <c r="U87" s="32">
        <f>T87/$C87</f>
        <v>40.153153153153156</v>
      </c>
      <c r="V87" s="32">
        <v>441</v>
      </c>
      <c r="W87" s="32">
        <f t="shared" si="48"/>
        <v>3.972972972972973</v>
      </c>
      <c r="X87" s="32">
        <v>0</v>
      </c>
      <c r="Y87" s="32">
        <f>X87/$C87</f>
        <v>0</v>
      </c>
      <c r="Z87" s="32">
        <v>0</v>
      </c>
      <c r="AA87" s="32">
        <f>Z87/$C87</f>
        <v>0</v>
      </c>
      <c r="AB87" s="32">
        <v>0</v>
      </c>
      <c r="AC87" s="32">
        <f>AB87/$C87</f>
        <v>0</v>
      </c>
      <c r="AD87" s="32">
        <v>0</v>
      </c>
      <c r="AE87" s="32">
        <f>AD87/$C87</f>
        <v>0</v>
      </c>
      <c r="AF87" s="32">
        <v>0</v>
      </c>
      <c r="AG87" s="32">
        <f>AF87/$C87</f>
        <v>0</v>
      </c>
      <c r="AH87" s="32">
        <v>25153</v>
      </c>
      <c r="AI87" s="32">
        <f>AH87/$C87</f>
        <v>226.6036036036036</v>
      </c>
      <c r="AJ87" s="32">
        <v>0</v>
      </c>
      <c r="AK87" s="32">
        <f t="shared" si="54"/>
        <v>0</v>
      </c>
      <c r="AL87" s="32">
        <v>0</v>
      </c>
      <c r="AM87" s="32">
        <f t="shared" si="55"/>
        <v>0</v>
      </c>
      <c r="AN87" s="32">
        <v>0</v>
      </c>
      <c r="AO87" s="32">
        <f>AN87/$C87</f>
        <v>0</v>
      </c>
      <c r="AP87" s="32">
        <v>0</v>
      </c>
      <c r="AQ87" s="32">
        <f>AP87/$C87</f>
        <v>0</v>
      </c>
      <c r="AR87" s="44">
        <f t="shared" si="58"/>
        <v>53228</v>
      </c>
      <c r="AS87" s="32">
        <f>AR87/$C87</f>
        <v>479.5315315315315</v>
      </c>
    </row>
    <row r="88" spans="1:45" s="29" customFormat="1" ht="12.75">
      <c r="A88" s="20">
        <v>341001</v>
      </c>
      <c r="B88" s="31" t="s">
        <v>156</v>
      </c>
      <c r="C88" s="51">
        <v>202</v>
      </c>
      <c r="D88" s="32">
        <v>0</v>
      </c>
      <c r="E88" s="32">
        <f>D88/$C88</f>
        <v>0</v>
      </c>
      <c r="F88" s="32">
        <v>0</v>
      </c>
      <c r="G88" s="32">
        <f>F88/$C88</f>
        <v>0</v>
      </c>
      <c r="H88" s="32">
        <v>12444</v>
      </c>
      <c r="I88" s="32">
        <f>H88/$C88</f>
        <v>61.603960396039604</v>
      </c>
      <c r="J88" s="32">
        <v>2271</v>
      </c>
      <c r="K88" s="32">
        <f>J88/$C88</f>
        <v>11.242574257425742</v>
      </c>
      <c r="L88" s="32">
        <v>0</v>
      </c>
      <c r="M88" s="32">
        <f>L88/$C88</f>
        <v>0</v>
      </c>
      <c r="N88" s="32">
        <v>1268</v>
      </c>
      <c r="O88" s="32">
        <f>N88/$C88</f>
        <v>6.2772277227722775</v>
      </c>
      <c r="P88" s="32">
        <v>0</v>
      </c>
      <c r="Q88" s="32">
        <f>P88/$C88</f>
        <v>0</v>
      </c>
      <c r="R88" s="32">
        <v>0</v>
      </c>
      <c r="S88" s="32">
        <f>R88/$C88</f>
        <v>0</v>
      </c>
      <c r="T88" s="32">
        <v>5896</v>
      </c>
      <c r="U88" s="32">
        <f>T88/$C88</f>
        <v>29.18811881188119</v>
      </c>
      <c r="V88" s="32">
        <v>580</v>
      </c>
      <c r="W88" s="32">
        <f t="shared" si="48"/>
        <v>2.871287128712871</v>
      </c>
      <c r="X88" s="32">
        <v>0</v>
      </c>
      <c r="Y88" s="32">
        <f>X88/$C88</f>
        <v>0</v>
      </c>
      <c r="Z88" s="32">
        <v>0</v>
      </c>
      <c r="AA88" s="32">
        <f>Z88/$C88</f>
        <v>0</v>
      </c>
      <c r="AB88" s="32">
        <v>154</v>
      </c>
      <c r="AC88" s="32">
        <f>AB88/$C88</f>
        <v>0.7623762376237624</v>
      </c>
      <c r="AD88" s="32">
        <v>116657</v>
      </c>
      <c r="AE88" s="32">
        <f>AD88/$C88</f>
        <v>577.509900990099</v>
      </c>
      <c r="AF88" s="32">
        <v>0</v>
      </c>
      <c r="AG88" s="32">
        <f>AF88/$C88</f>
        <v>0</v>
      </c>
      <c r="AH88" s="32">
        <v>16183</v>
      </c>
      <c r="AI88" s="32">
        <f>AH88/$C88</f>
        <v>80.11386138613861</v>
      </c>
      <c r="AJ88" s="32">
        <v>0</v>
      </c>
      <c r="AK88" s="32">
        <f t="shared" si="54"/>
        <v>0</v>
      </c>
      <c r="AL88" s="32">
        <v>0</v>
      </c>
      <c r="AM88" s="32">
        <f t="shared" si="55"/>
        <v>0</v>
      </c>
      <c r="AN88" s="32">
        <v>0</v>
      </c>
      <c r="AO88" s="32">
        <f>AN88/$C88</f>
        <v>0</v>
      </c>
      <c r="AP88" s="32">
        <v>0</v>
      </c>
      <c r="AQ88" s="32">
        <f>AP88/$C88</f>
        <v>0</v>
      </c>
      <c r="AR88" s="44">
        <f t="shared" si="58"/>
        <v>155453</v>
      </c>
      <c r="AS88" s="32">
        <f>AR88/$C88</f>
        <v>769.5693069306931</v>
      </c>
    </row>
    <row r="89" spans="1:45" ht="12.75">
      <c r="A89" s="21">
        <v>342001</v>
      </c>
      <c r="B89" s="41" t="s">
        <v>140</v>
      </c>
      <c r="C89" s="50">
        <v>40</v>
      </c>
      <c r="D89" s="32">
        <v>0</v>
      </c>
      <c r="E89" s="32">
        <f>D89/$C89</f>
        <v>0</v>
      </c>
      <c r="F89" s="32">
        <v>0</v>
      </c>
      <c r="G89" s="32">
        <f>F89/$C89</f>
        <v>0</v>
      </c>
      <c r="H89" s="32">
        <v>0</v>
      </c>
      <c r="I89" s="32">
        <f>H89/$C89</f>
        <v>0</v>
      </c>
      <c r="J89" s="32">
        <v>21631</v>
      </c>
      <c r="K89" s="32">
        <f>J89/$C89</f>
        <v>540.775</v>
      </c>
      <c r="L89" s="32">
        <v>0</v>
      </c>
      <c r="M89" s="32">
        <f>L89/$C89</f>
        <v>0</v>
      </c>
      <c r="N89" s="32">
        <v>0</v>
      </c>
      <c r="O89" s="32">
        <f>N89/$C89</f>
        <v>0</v>
      </c>
      <c r="P89" s="32">
        <v>0</v>
      </c>
      <c r="Q89" s="32">
        <f>P89/$C89</f>
        <v>0</v>
      </c>
      <c r="R89" s="32">
        <v>0</v>
      </c>
      <c r="S89" s="32">
        <f>R89/$C89</f>
        <v>0</v>
      </c>
      <c r="T89" s="32">
        <v>5156</v>
      </c>
      <c r="U89" s="32">
        <f>T89/$C89</f>
        <v>128.9</v>
      </c>
      <c r="V89" s="32">
        <v>0</v>
      </c>
      <c r="W89" s="32">
        <f t="shared" si="48"/>
        <v>0</v>
      </c>
      <c r="X89" s="32">
        <v>0</v>
      </c>
      <c r="Y89" s="32">
        <f>X89/$C89</f>
        <v>0</v>
      </c>
      <c r="Z89" s="32">
        <v>0</v>
      </c>
      <c r="AA89" s="32">
        <f>Z89/$C89</f>
        <v>0</v>
      </c>
      <c r="AB89" s="32">
        <v>0</v>
      </c>
      <c r="AC89" s="32">
        <f>AB89/$C89</f>
        <v>0</v>
      </c>
      <c r="AD89" s="32">
        <v>34551</v>
      </c>
      <c r="AE89" s="32">
        <f>AD89/$C89</f>
        <v>863.775</v>
      </c>
      <c r="AF89" s="32">
        <v>0</v>
      </c>
      <c r="AG89" s="32">
        <f>AF89/$C89</f>
        <v>0</v>
      </c>
      <c r="AH89" s="32">
        <v>4668</v>
      </c>
      <c r="AI89" s="32">
        <f>AH89/$C89</f>
        <v>116.7</v>
      </c>
      <c r="AJ89" s="32">
        <v>0</v>
      </c>
      <c r="AK89" s="32">
        <f t="shared" si="54"/>
        <v>0</v>
      </c>
      <c r="AL89" s="32">
        <v>0</v>
      </c>
      <c r="AM89" s="32">
        <f t="shared" si="55"/>
        <v>0</v>
      </c>
      <c r="AN89" s="32">
        <v>0</v>
      </c>
      <c r="AO89" s="32">
        <f>AN89/$C89</f>
        <v>0</v>
      </c>
      <c r="AP89" s="32">
        <v>0</v>
      </c>
      <c r="AQ89" s="32">
        <f>AP89/$C89</f>
        <v>0</v>
      </c>
      <c r="AR89" s="44">
        <f t="shared" si="58"/>
        <v>66006</v>
      </c>
      <c r="AS89" s="32">
        <f>AR89/$C89</f>
        <v>1650.15</v>
      </c>
    </row>
    <row r="90" spans="1:45" ht="12.75">
      <c r="A90" s="53">
        <v>343001</v>
      </c>
      <c r="B90" s="53" t="s">
        <v>157</v>
      </c>
      <c r="C90" s="54">
        <v>92</v>
      </c>
      <c r="D90" s="56">
        <v>0</v>
      </c>
      <c r="E90" s="56">
        <f>D90/$C90</f>
        <v>0</v>
      </c>
      <c r="F90" s="56">
        <v>203</v>
      </c>
      <c r="G90" s="56">
        <f>F90/$C90</f>
        <v>2.2065217391304346</v>
      </c>
      <c r="H90" s="56">
        <v>0</v>
      </c>
      <c r="I90" s="56">
        <f>H90/$C90</f>
        <v>0</v>
      </c>
      <c r="J90" s="56">
        <v>0</v>
      </c>
      <c r="K90" s="56">
        <f>J90/$C90</f>
        <v>0</v>
      </c>
      <c r="L90" s="56">
        <v>0</v>
      </c>
      <c r="M90" s="56">
        <f>L90/$C90</f>
        <v>0</v>
      </c>
      <c r="N90" s="56">
        <v>0</v>
      </c>
      <c r="O90" s="56">
        <f>N90/$C90</f>
        <v>0</v>
      </c>
      <c r="P90" s="56">
        <v>0</v>
      </c>
      <c r="Q90" s="56">
        <f>P90/$C90</f>
        <v>0</v>
      </c>
      <c r="R90" s="56">
        <v>0</v>
      </c>
      <c r="S90" s="56">
        <f>R90/$C90</f>
        <v>0</v>
      </c>
      <c r="T90" s="56">
        <v>10756</v>
      </c>
      <c r="U90" s="56">
        <f>T90/$C90</f>
        <v>116.91304347826087</v>
      </c>
      <c r="V90" s="56">
        <v>0</v>
      </c>
      <c r="W90" s="56">
        <f t="shared" si="48"/>
        <v>0</v>
      </c>
      <c r="X90" s="56">
        <v>3579</v>
      </c>
      <c r="Y90" s="56">
        <f>X90/$C90</f>
        <v>38.90217391304348</v>
      </c>
      <c r="Z90" s="56">
        <v>0</v>
      </c>
      <c r="AA90" s="56">
        <f>Z90/$C90</f>
        <v>0</v>
      </c>
      <c r="AB90" s="56">
        <v>0</v>
      </c>
      <c r="AC90" s="56">
        <f>AB90/$C90</f>
        <v>0</v>
      </c>
      <c r="AD90" s="56">
        <v>24408</v>
      </c>
      <c r="AE90" s="56">
        <f>AD90/$C90</f>
        <v>265.30434782608694</v>
      </c>
      <c r="AF90" s="56">
        <v>0</v>
      </c>
      <c r="AG90" s="56">
        <f>AF90/$C90</f>
        <v>0</v>
      </c>
      <c r="AH90" s="56">
        <v>23675</v>
      </c>
      <c r="AI90" s="56">
        <f>AH90/$C90</f>
        <v>257.3369565217391</v>
      </c>
      <c r="AJ90" s="56">
        <v>0</v>
      </c>
      <c r="AK90" s="56">
        <f t="shared" si="54"/>
        <v>0</v>
      </c>
      <c r="AL90" s="56">
        <v>0</v>
      </c>
      <c r="AM90" s="56">
        <f t="shared" si="55"/>
        <v>0</v>
      </c>
      <c r="AN90" s="56">
        <v>0</v>
      </c>
      <c r="AO90" s="56">
        <f>AN90/$C90</f>
        <v>0</v>
      </c>
      <c r="AP90" s="56">
        <v>0</v>
      </c>
      <c r="AQ90" s="56">
        <f>AP90/$C90</f>
        <v>0</v>
      </c>
      <c r="AR90" s="52">
        <f t="shared" si="58"/>
        <v>62621</v>
      </c>
      <c r="AS90" s="56">
        <f>AR90/$C90</f>
        <v>680.6630434782609</v>
      </c>
    </row>
    <row r="91" spans="1:45" ht="12.75">
      <c r="A91" s="18"/>
      <c r="B91" s="19" t="s">
        <v>110</v>
      </c>
      <c r="C91" s="39">
        <f>SUM(C80:C90)</f>
        <v>4237</v>
      </c>
      <c r="D91" s="42">
        <f>SUM(D80:D90)</f>
        <v>0</v>
      </c>
      <c r="E91" s="42">
        <f t="shared" si="39"/>
        <v>0</v>
      </c>
      <c r="F91" s="42">
        <f>SUM(F80:F90)</f>
        <v>68492</v>
      </c>
      <c r="G91" s="42">
        <f t="shared" si="40"/>
        <v>16.165211234363937</v>
      </c>
      <c r="H91" s="42">
        <f>SUM(H80:H90)</f>
        <v>103449</v>
      </c>
      <c r="I91" s="42">
        <f t="shared" si="41"/>
        <v>24.415624262449846</v>
      </c>
      <c r="J91" s="42">
        <f>SUM(J80:J90)</f>
        <v>381105</v>
      </c>
      <c r="K91" s="42">
        <f t="shared" si="42"/>
        <v>89.94689638895444</v>
      </c>
      <c r="L91" s="42">
        <f>SUM(L80:L90)</f>
        <v>73971</v>
      </c>
      <c r="M91" s="42">
        <f t="shared" si="43"/>
        <v>17.45834316733538</v>
      </c>
      <c r="N91" s="42">
        <f>SUM(N80:N90)</f>
        <v>25639</v>
      </c>
      <c r="O91" s="42">
        <f t="shared" si="44"/>
        <v>6.051215482652821</v>
      </c>
      <c r="P91" s="42">
        <f>SUM(P80:P90)</f>
        <v>0</v>
      </c>
      <c r="Q91" s="42">
        <f t="shared" si="45"/>
        <v>0</v>
      </c>
      <c r="R91" s="42">
        <f>SUM(R80:R90)</f>
        <v>0</v>
      </c>
      <c r="S91" s="42">
        <f t="shared" si="46"/>
        <v>0</v>
      </c>
      <c r="T91" s="42">
        <f>SUM(T80:T90)</f>
        <v>193747</v>
      </c>
      <c r="U91" s="42">
        <f t="shared" si="47"/>
        <v>45.72740146329951</v>
      </c>
      <c r="V91" s="42">
        <f>SUM(V80:V90)</f>
        <v>51800</v>
      </c>
      <c r="W91" s="42">
        <f t="shared" si="48"/>
        <v>12.225631342931319</v>
      </c>
      <c r="X91" s="42">
        <f>SUM(X80:X90)</f>
        <v>5566</v>
      </c>
      <c r="Y91" s="42">
        <f>X91/$C91</f>
        <v>1.3136653292423885</v>
      </c>
      <c r="Z91" s="42">
        <f>SUM(Z80:Z90)</f>
        <v>7660</v>
      </c>
      <c r="AA91" s="42">
        <f>Z91/$C91</f>
        <v>1.8078829360396507</v>
      </c>
      <c r="AB91" s="42">
        <f>SUM(AB80:AB90)</f>
        <v>25850</v>
      </c>
      <c r="AC91" s="42">
        <f t="shared" si="50"/>
        <v>6.101014869011093</v>
      </c>
      <c r="AD91" s="42">
        <f>SUM(AD80:AD90)</f>
        <v>175616</v>
      </c>
      <c r="AE91" s="42">
        <f t="shared" si="51"/>
        <v>41.448194477224455</v>
      </c>
      <c r="AF91" s="42">
        <f>SUM(AF80:AF90)</f>
        <v>6015</v>
      </c>
      <c r="AG91" s="42">
        <f t="shared" si="52"/>
        <v>1.4196365352843994</v>
      </c>
      <c r="AH91" s="42">
        <f>SUM(AH80:AH90)</f>
        <v>343642</v>
      </c>
      <c r="AI91" s="42">
        <f t="shared" si="53"/>
        <v>81.10502714184564</v>
      </c>
      <c r="AJ91" s="42">
        <f>SUM(AJ80:AJ90)</f>
        <v>0</v>
      </c>
      <c r="AK91" s="42">
        <f t="shared" si="54"/>
        <v>0</v>
      </c>
      <c r="AL91" s="42">
        <f>SUM(AL80:AL90)</f>
        <v>186589</v>
      </c>
      <c r="AM91" s="42">
        <f t="shared" si="55"/>
        <v>44.03799858390371</v>
      </c>
      <c r="AN91" s="42">
        <f>SUM(AN80:AN90)</f>
        <v>0</v>
      </c>
      <c r="AO91" s="42">
        <f t="shared" si="56"/>
        <v>0</v>
      </c>
      <c r="AP91" s="42">
        <f>SUM(AP80:AP90)</f>
        <v>0</v>
      </c>
      <c r="AQ91" s="42">
        <f t="shared" si="57"/>
        <v>0</v>
      </c>
      <c r="AR91" s="48">
        <f>SUM(AR80:AR90)</f>
        <v>1649141</v>
      </c>
      <c r="AS91" s="42">
        <f t="shared" si="59"/>
        <v>389.2237432145386</v>
      </c>
    </row>
    <row r="92" spans="1:45" ht="12.75">
      <c r="A92" s="27"/>
      <c r="B92" s="14"/>
      <c r="C92" s="8"/>
      <c r="D92" s="14"/>
      <c r="E92" s="14"/>
      <c r="F92" s="14"/>
      <c r="G92" s="37"/>
      <c r="H92" s="14"/>
      <c r="I92" s="14"/>
      <c r="J92" s="14"/>
      <c r="K92" s="37"/>
      <c r="L92" s="14"/>
      <c r="M92" s="14"/>
      <c r="N92" s="14"/>
      <c r="O92" s="37"/>
      <c r="P92" s="14"/>
      <c r="Q92" s="14"/>
      <c r="R92" s="14"/>
      <c r="S92" s="37"/>
      <c r="T92" s="14"/>
      <c r="U92" s="14"/>
      <c r="V92" s="14"/>
      <c r="W92" s="37"/>
      <c r="X92" s="14"/>
      <c r="Y92" s="14"/>
      <c r="Z92" s="14"/>
      <c r="AA92" s="37"/>
      <c r="AB92" s="14"/>
      <c r="AC92" s="14"/>
      <c r="AD92" s="14"/>
      <c r="AE92" s="37"/>
      <c r="AF92" s="14"/>
      <c r="AG92" s="14"/>
      <c r="AH92" s="14"/>
      <c r="AI92" s="37"/>
      <c r="AJ92" s="14"/>
      <c r="AK92" s="14"/>
      <c r="AL92" s="14"/>
      <c r="AM92" s="37"/>
      <c r="AN92" s="14"/>
      <c r="AO92" s="14"/>
      <c r="AP92" s="14"/>
      <c r="AQ92" s="37"/>
      <c r="AR92" s="14"/>
      <c r="AS92" s="37"/>
    </row>
    <row r="93" spans="1:45" ht="12.75">
      <c r="A93" s="40">
        <v>300001</v>
      </c>
      <c r="B93" s="40" t="s">
        <v>111</v>
      </c>
      <c r="C93" s="51">
        <v>426</v>
      </c>
      <c r="D93" s="36">
        <v>0</v>
      </c>
      <c r="E93" s="36">
        <f>D93/$C93</f>
        <v>0</v>
      </c>
      <c r="F93" s="36">
        <v>196168</v>
      </c>
      <c r="G93" s="36">
        <f>F93/$C93</f>
        <v>460.48826291079814</v>
      </c>
      <c r="H93" s="36">
        <v>14500</v>
      </c>
      <c r="I93" s="36">
        <f>H93/$C93</f>
        <v>34.03755868544601</v>
      </c>
      <c r="J93" s="36">
        <v>0</v>
      </c>
      <c r="K93" s="36">
        <f>J93/$C93</f>
        <v>0</v>
      </c>
      <c r="L93" s="36">
        <v>0</v>
      </c>
      <c r="M93" s="36">
        <f>L93/$C93</f>
        <v>0</v>
      </c>
      <c r="N93" s="36">
        <v>0</v>
      </c>
      <c r="O93" s="36">
        <f>N93/$C93</f>
        <v>0</v>
      </c>
      <c r="P93" s="36">
        <v>0</v>
      </c>
      <c r="Q93" s="36">
        <f>P93/$C93</f>
        <v>0</v>
      </c>
      <c r="R93" s="36">
        <v>0</v>
      </c>
      <c r="S93" s="36">
        <f>R93/$C93</f>
        <v>0</v>
      </c>
      <c r="T93" s="36">
        <v>16422</v>
      </c>
      <c r="U93" s="36">
        <f>T93/$C93</f>
        <v>38.54929577464789</v>
      </c>
      <c r="V93" s="36">
        <v>701</v>
      </c>
      <c r="W93" s="36">
        <f>V93/$C93</f>
        <v>1.6455399061032865</v>
      </c>
      <c r="X93" s="36">
        <v>0</v>
      </c>
      <c r="Y93" s="36">
        <f>X93/$C93</f>
        <v>0</v>
      </c>
      <c r="Z93" s="36">
        <v>0</v>
      </c>
      <c r="AA93" s="36">
        <f>Z93/$C93</f>
        <v>0</v>
      </c>
      <c r="AB93" s="36">
        <v>0</v>
      </c>
      <c r="AC93" s="36">
        <f>AB93/$C93</f>
        <v>0</v>
      </c>
      <c r="AD93" s="36">
        <v>0</v>
      </c>
      <c r="AE93" s="36">
        <f>AD93/$C93</f>
        <v>0</v>
      </c>
      <c r="AF93" s="36">
        <v>0</v>
      </c>
      <c r="AG93" s="36">
        <f>AF93/$C93</f>
        <v>0</v>
      </c>
      <c r="AH93" s="36">
        <v>15113</v>
      </c>
      <c r="AI93" s="36">
        <f>AH93/$C93</f>
        <v>35.47652582159625</v>
      </c>
      <c r="AJ93" s="36">
        <v>0</v>
      </c>
      <c r="AK93" s="36">
        <f>AJ93/$C93</f>
        <v>0</v>
      </c>
      <c r="AL93" s="36">
        <v>0</v>
      </c>
      <c r="AM93" s="36">
        <f>AL93/$C93</f>
        <v>0</v>
      </c>
      <c r="AN93" s="36">
        <v>0</v>
      </c>
      <c r="AO93" s="36">
        <f>AN93/$C93</f>
        <v>0</v>
      </c>
      <c r="AP93" s="36">
        <v>0</v>
      </c>
      <c r="AQ93" s="36">
        <f>AP93/$C93</f>
        <v>0</v>
      </c>
      <c r="AR93" s="43">
        <f>D93+F93+H93+J93+L93+N93+P93+R93+T93+V93+X93+Z93+AB93+AD93+AF93+AH93+AJ93+AL93+AN93+AP93</f>
        <v>242904</v>
      </c>
      <c r="AS93" s="36">
        <f>AR93/$C93</f>
        <v>570.1971830985915</v>
      </c>
    </row>
    <row r="94" spans="1:45" s="29" customFormat="1" ht="12.75">
      <c r="A94" s="20">
        <v>300002</v>
      </c>
      <c r="B94" s="31" t="s">
        <v>112</v>
      </c>
      <c r="C94" s="51">
        <v>413</v>
      </c>
      <c r="D94" s="32">
        <v>0</v>
      </c>
      <c r="E94" s="32">
        <f>D94/$C94</f>
        <v>0</v>
      </c>
      <c r="F94" s="32">
        <v>195513</v>
      </c>
      <c r="G94" s="32">
        <f>F94/$C94</f>
        <v>473.39709443099275</v>
      </c>
      <c r="H94" s="32">
        <v>16943</v>
      </c>
      <c r="I94" s="32">
        <f>H94/$C94</f>
        <v>41.02421307506053</v>
      </c>
      <c r="J94" s="32">
        <v>0</v>
      </c>
      <c r="K94" s="32">
        <f>J94/$C94</f>
        <v>0</v>
      </c>
      <c r="L94" s="32">
        <v>0</v>
      </c>
      <c r="M94" s="32">
        <f>L94/$C94</f>
        <v>0</v>
      </c>
      <c r="N94" s="32">
        <v>0</v>
      </c>
      <c r="O94" s="32">
        <f>N94/$C94</f>
        <v>0</v>
      </c>
      <c r="P94" s="32">
        <v>0</v>
      </c>
      <c r="Q94" s="32">
        <f>P94/$C94</f>
        <v>0</v>
      </c>
      <c r="R94" s="32">
        <v>0</v>
      </c>
      <c r="S94" s="32">
        <f>R94/$C94</f>
        <v>0</v>
      </c>
      <c r="T94" s="32">
        <v>14498</v>
      </c>
      <c r="U94" s="32">
        <f>T94/$C94</f>
        <v>35.10411622276029</v>
      </c>
      <c r="V94" s="32">
        <v>277</v>
      </c>
      <c r="W94" s="32">
        <f>V94/$C94</f>
        <v>0.6707021791767555</v>
      </c>
      <c r="X94" s="32">
        <v>0</v>
      </c>
      <c r="Y94" s="32">
        <f>X94/$C94</f>
        <v>0</v>
      </c>
      <c r="Z94" s="32">
        <v>0</v>
      </c>
      <c r="AA94" s="32">
        <f>Z94/$C94</f>
        <v>0</v>
      </c>
      <c r="AB94" s="32">
        <v>0</v>
      </c>
      <c r="AC94" s="32">
        <f>AB94/$C94</f>
        <v>0</v>
      </c>
      <c r="AD94" s="32">
        <v>0</v>
      </c>
      <c r="AE94" s="32">
        <f>AD94/$C94</f>
        <v>0</v>
      </c>
      <c r="AF94" s="32">
        <v>0</v>
      </c>
      <c r="AG94" s="32">
        <f>AF94/$C94</f>
        <v>0</v>
      </c>
      <c r="AH94" s="32">
        <v>22634</v>
      </c>
      <c r="AI94" s="32">
        <f>AH94/$C94</f>
        <v>54.803874092009686</v>
      </c>
      <c r="AJ94" s="32">
        <v>0</v>
      </c>
      <c r="AK94" s="32">
        <f>AJ94/$C94</f>
        <v>0</v>
      </c>
      <c r="AL94" s="32">
        <v>0</v>
      </c>
      <c r="AM94" s="32">
        <f>AL94/$C94</f>
        <v>0</v>
      </c>
      <c r="AN94" s="32">
        <v>0</v>
      </c>
      <c r="AO94" s="32">
        <f>AN94/$C94</f>
        <v>0</v>
      </c>
      <c r="AP94" s="32">
        <v>0</v>
      </c>
      <c r="AQ94" s="32">
        <f>AP94/$C94</f>
        <v>0</v>
      </c>
      <c r="AR94" s="44">
        <f>D94+F94+H94+J94+L94+N94+P94+R94+T94+V94+X94+Z94+AB94+AD94+AF94+AH94+AJ94+AL94+AN94+AP94</f>
        <v>249865</v>
      </c>
      <c r="AS94" s="32">
        <f>AR94/$C94</f>
        <v>605</v>
      </c>
    </row>
    <row r="95" spans="1:45" s="29" customFormat="1" ht="12.75">
      <c r="A95" s="20">
        <v>300003</v>
      </c>
      <c r="B95" s="31" t="s">
        <v>158</v>
      </c>
      <c r="C95" s="51">
        <v>377</v>
      </c>
      <c r="D95" s="32">
        <v>0</v>
      </c>
      <c r="E95" s="32">
        <f aca="true" t="shared" si="60" ref="E95:E139">D95/$C95</f>
        <v>0</v>
      </c>
      <c r="F95" s="32">
        <v>105748</v>
      </c>
      <c r="G95" s="32">
        <f aca="true" t="shared" si="61" ref="G95:G139">F95/$C95</f>
        <v>280.49867374005305</v>
      </c>
      <c r="H95" s="32">
        <v>14270</v>
      </c>
      <c r="I95" s="32">
        <f aca="true" t="shared" si="62" ref="I95:I139">H95/$C95</f>
        <v>37.851458885941646</v>
      </c>
      <c r="J95" s="32">
        <v>0</v>
      </c>
      <c r="K95" s="32">
        <f aca="true" t="shared" si="63" ref="K95:K139">J95/$C95</f>
        <v>0</v>
      </c>
      <c r="L95" s="32">
        <v>0</v>
      </c>
      <c r="M95" s="32">
        <f aca="true" t="shared" si="64" ref="M95:M139">L95/$C95</f>
        <v>0</v>
      </c>
      <c r="N95" s="32">
        <v>0</v>
      </c>
      <c r="O95" s="32">
        <f aca="true" t="shared" si="65" ref="O95:O139">N95/$C95</f>
        <v>0</v>
      </c>
      <c r="P95" s="32">
        <v>0</v>
      </c>
      <c r="Q95" s="32">
        <f aca="true" t="shared" si="66" ref="Q95:Q139">P95/$C95</f>
        <v>0</v>
      </c>
      <c r="R95" s="32">
        <v>0</v>
      </c>
      <c r="S95" s="32">
        <f aca="true" t="shared" si="67" ref="S95:S139">R95/$C95</f>
        <v>0</v>
      </c>
      <c r="T95" s="32">
        <v>5581</v>
      </c>
      <c r="U95" s="32">
        <f aca="true" t="shared" si="68" ref="U95:U139">T95/$C95</f>
        <v>14.803713527851459</v>
      </c>
      <c r="V95" s="32">
        <v>384</v>
      </c>
      <c r="W95" s="32">
        <f aca="true" t="shared" si="69" ref="W95:W139">V95/$C95</f>
        <v>1.0185676392572944</v>
      </c>
      <c r="X95" s="32">
        <v>0</v>
      </c>
      <c r="Y95" s="32">
        <f aca="true" t="shared" si="70" ref="Y95:Y139">X95/$C95</f>
        <v>0</v>
      </c>
      <c r="Z95" s="32">
        <v>0</v>
      </c>
      <c r="AA95" s="32">
        <f aca="true" t="shared" si="71" ref="AA95:AA139">Z95/$C95</f>
        <v>0</v>
      </c>
      <c r="AB95" s="32">
        <v>0</v>
      </c>
      <c r="AC95" s="32">
        <f aca="true" t="shared" si="72" ref="AC95:AC139">AB95/$C95</f>
        <v>0</v>
      </c>
      <c r="AD95" s="32">
        <v>0</v>
      </c>
      <c r="AE95" s="32">
        <f aca="true" t="shared" si="73" ref="AE95:AE139">AD95/$C95</f>
        <v>0</v>
      </c>
      <c r="AF95" s="32">
        <v>0</v>
      </c>
      <c r="AG95" s="32">
        <f aca="true" t="shared" si="74" ref="AG95:AG139">AF95/$C95</f>
        <v>0</v>
      </c>
      <c r="AH95" s="32">
        <v>14638</v>
      </c>
      <c r="AI95" s="32">
        <f aca="true" t="shared" si="75" ref="AI95:AI139">AH95/$C95</f>
        <v>38.827586206896555</v>
      </c>
      <c r="AJ95" s="32">
        <v>0</v>
      </c>
      <c r="AK95" s="32">
        <f aca="true" t="shared" si="76" ref="AK95:AK139">AJ95/$C95</f>
        <v>0</v>
      </c>
      <c r="AL95" s="32">
        <v>0</v>
      </c>
      <c r="AM95" s="32">
        <f aca="true" t="shared" si="77" ref="AM95:AM139">AL95/$C95</f>
        <v>0</v>
      </c>
      <c r="AN95" s="32">
        <v>0</v>
      </c>
      <c r="AO95" s="32">
        <f aca="true" t="shared" si="78" ref="AO95:AO139">AN95/$C95</f>
        <v>0</v>
      </c>
      <c r="AP95" s="32">
        <v>0</v>
      </c>
      <c r="AQ95" s="32">
        <f aca="true" t="shared" si="79" ref="AQ95:AQ139">AP95/$C95</f>
        <v>0</v>
      </c>
      <c r="AR95" s="44">
        <f aca="true" t="shared" si="80" ref="AR95:AR139">D95+F95+H95+J95+L95+N95+P95+R95+T95+V95+X95+Z95+AB95+AD95+AF95+AH95+AJ95+AL95+AN95+AP95</f>
        <v>140621</v>
      </c>
      <c r="AS95" s="32">
        <f aca="true" t="shared" si="81" ref="AS95:AS139">AR95/$C95</f>
        <v>373</v>
      </c>
    </row>
    <row r="96" spans="1:45" s="29" customFormat="1" ht="12.75">
      <c r="A96" s="20">
        <v>370001</v>
      </c>
      <c r="B96" s="31" t="s">
        <v>159</v>
      </c>
      <c r="C96" s="51">
        <v>271</v>
      </c>
      <c r="D96" s="32">
        <v>13540</v>
      </c>
      <c r="E96" s="32">
        <f t="shared" si="60"/>
        <v>49.96309963099631</v>
      </c>
      <c r="F96" s="32">
        <v>147972</v>
      </c>
      <c r="G96" s="32">
        <f t="shared" si="61"/>
        <v>546.0221402214022</v>
      </c>
      <c r="H96" s="32">
        <v>0</v>
      </c>
      <c r="I96" s="32">
        <f t="shared" si="62"/>
        <v>0</v>
      </c>
      <c r="J96" s="32">
        <v>54272</v>
      </c>
      <c r="K96" s="32">
        <f t="shared" si="63"/>
        <v>200.26568265682656</v>
      </c>
      <c r="L96" s="32">
        <v>0</v>
      </c>
      <c r="M96" s="32">
        <f t="shared" si="64"/>
        <v>0</v>
      </c>
      <c r="N96" s="32">
        <v>0</v>
      </c>
      <c r="O96" s="32">
        <f t="shared" si="65"/>
        <v>0</v>
      </c>
      <c r="P96" s="32">
        <v>0</v>
      </c>
      <c r="Q96" s="32">
        <f t="shared" si="66"/>
        <v>0</v>
      </c>
      <c r="R96" s="32">
        <v>0</v>
      </c>
      <c r="S96" s="32">
        <f t="shared" si="67"/>
        <v>0</v>
      </c>
      <c r="T96" s="32">
        <v>8127</v>
      </c>
      <c r="U96" s="32">
        <f t="shared" si="68"/>
        <v>29.988929889298895</v>
      </c>
      <c r="V96" s="32">
        <v>0</v>
      </c>
      <c r="W96" s="32">
        <f t="shared" si="69"/>
        <v>0</v>
      </c>
      <c r="X96" s="32">
        <v>0</v>
      </c>
      <c r="Y96" s="32">
        <f t="shared" si="70"/>
        <v>0</v>
      </c>
      <c r="Z96" s="32">
        <v>0</v>
      </c>
      <c r="AA96" s="32">
        <f t="shared" si="71"/>
        <v>0</v>
      </c>
      <c r="AB96" s="32">
        <v>0</v>
      </c>
      <c r="AC96" s="32">
        <f t="shared" si="72"/>
        <v>0</v>
      </c>
      <c r="AD96" s="32">
        <v>81978</v>
      </c>
      <c r="AE96" s="32">
        <f t="shared" si="73"/>
        <v>302.5018450184502</v>
      </c>
      <c r="AF96" s="32">
        <v>0</v>
      </c>
      <c r="AG96" s="32">
        <f t="shared" si="74"/>
        <v>0</v>
      </c>
      <c r="AH96" s="32">
        <v>24888</v>
      </c>
      <c r="AI96" s="32">
        <f t="shared" si="75"/>
        <v>91.83763837638377</v>
      </c>
      <c r="AJ96" s="32">
        <v>0</v>
      </c>
      <c r="AK96" s="32">
        <f t="shared" si="76"/>
        <v>0</v>
      </c>
      <c r="AL96" s="32">
        <v>0</v>
      </c>
      <c r="AM96" s="32">
        <f t="shared" si="77"/>
        <v>0</v>
      </c>
      <c r="AN96" s="32">
        <v>0</v>
      </c>
      <c r="AO96" s="32">
        <f t="shared" si="78"/>
        <v>0</v>
      </c>
      <c r="AP96" s="32">
        <v>0</v>
      </c>
      <c r="AQ96" s="32">
        <f t="shared" si="79"/>
        <v>0</v>
      </c>
      <c r="AR96" s="44">
        <f t="shared" si="80"/>
        <v>330777</v>
      </c>
      <c r="AS96" s="32">
        <f t="shared" si="81"/>
        <v>1220.579335793358</v>
      </c>
    </row>
    <row r="97" spans="1:45" ht="12.75">
      <c r="A97" s="21">
        <v>371001</v>
      </c>
      <c r="B97" s="41" t="s">
        <v>160</v>
      </c>
      <c r="C97" s="50">
        <v>655</v>
      </c>
      <c r="D97" s="30">
        <v>0</v>
      </c>
      <c r="E97" s="30">
        <f t="shared" si="60"/>
        <v>0</v>
      </c>
      <c r="F97" s="30">
        <v>318815</v>
      </c>
      <c r="G97" s="30">
        <f t="shared" si="61"/>
        <v>486.74045801526717</v>
      </c>
      <c r="H97" s="30">
        <v>29107</v>
      </c>
      <c r="I97" s="30">
        <f t="shared" si="62"/>
        <v>44.4381679389313</v>
      </c>
      <c r="J97" s="30">
        <v>0</v>
      </c>
      <c r="K97" s="30">
        <f t="shared" si="63"/>
        <v>0</v>
      </c>
      <c r="L97" s="30">
        <v>0</v>
      </c>
      <c r="M97" s="30">
        <f t="shared" si="64"/>
        <v>0</v>
      </c>
      <c r="N97" s="30">
        <v>6256</v>
      </c>
      <c r="O97" s="30">
        <f t="shared" si="65"/>
        <v>9.551145038167938</v>
      </c>
      <c r="P97" s="30">
        <v>0</v>
      </c>
      <c r="Q97" s="30">
        <f t="shared" si="66"/>
        <v>0</v>
      </c>
      <c r="R97" s="30">
        <v>0</v>
      </c>
      <c r="S97" s="30">
        <f t="shared" si="67"/>
        <v>0</v>
      </c>
      <c r="T97" s="30">
        <v>21428</v>
      </c>
      <c r="U97" s="30">
        <f t="shared" si="68"/>
        <v>32.71450381679389</v>
      </c>
      <c r="V97" s="30">
        <v>176204</v>
      </c>
      <c r="W97" s="30">
        <f t="shared" si="69"/>
        <v>269.01374045801526</v>
      </c>
      <c r="X97" s="30">
        <v>1187</v>
      </c>
      <c r="Y97" s="30">
        <f t="shared" si="70"/>
        <v>1.8122137404580152</v>
      </c>
      <c r="Z97" s="30">
        <v>0</v>
      </c>
      <c r="AA97" s="30">
        <f t="shared" si="71"/>
        <v>0</v>
      </c>
      <c r="AB97" s="30">
        <v>0</v>
      </c>
      <c r="AC97" s="30">
        <f t="shared" si="72"/>
        <v>0</v>
      </c>
      <c r="AD97" s="30">
        <v>0</v>
      </c>
      <c r="AE97" s="30">
        <f t="shared" si="73"/>
        <v>0</v>
      </c>
      <c r="AF97" s="30">
        <v>0</v>
      </c>
      <c r="AG97" s="30">
        <f t="shared" si="74"/>
        <v>0</v>
      </c>
      <c r="AH97" s="30">
        <v>32580</v>
      </c>
      <c r="AI97" s="30">
        <f t="shared" si="75"/>
        <v>49.74045801526717</v>
      </c>
      <c r="AJ97" s="30">
        <v>0</v>
      </c>
      <c r="AK97" s="30">
        <f t="shared" si="76"/>
        <v>0</v>
      </c>
      <c r="AL97" s="30">
        <v>0</v>
      </c>
      <c r="AM97" s="30">
        <f t="shared" si="77"/>
        <v>0</v>
      </c>
      <c r="AN97" s="30">
        <v>356664</v>
      </c>
      <c r="AO97" s="30">
        <f t="shared" si="78"/>
        <v>544.5251908396947</v>
      </c>
      <c r="AP97" s="30">
        <v>0</v>
      </c>
      <c r="AQ97" s="30">
        <f t="shared" si="79"/>
        <v>0</v>
      </c>
      <c r="AR97" s="45">
        <f t="shared" si="80"/>
        <v>942241</v>
      </c>
      <c r="AS97" s="30">
        <f t="shared" si="81"/>
        <v>1438.5358778625955</v>
      </c>
    </row>
    <row r="98" spans="1:45" ht="12.75">
      <c r="A98" s="40">
        <v>372001</v>
      </c>
      <c r="B98" s="40" t="s">
        <v>161</v>
      </c>
      <c r="C98" s="51">
        <v>430</v>
      </c>
      <c r="D98" s="36">
        <v>0</v>
      </c>
      <c r="E98" s="36">
        <f t="shared" si="60"/>
        <v>0</v>
      </c>
      <c r="F98" s="36">
        <v>0</v>
      </c>
      <c r="G98" s="36">
        <f t="shared" si="61"/>
        <v>0</v>
      </c>
      <c r="H98" s="36">
        <v>37493</v>
      </c>
      <c r="I98" s="36">
        <f t="shared" si="62"/>
        <v>87.19302325581396</v>
      </c>
      <c r="J98" s="36">
        <v>0</v>
      </c>
      <c r="K98" s="36">
        <f t="shared" si="63"/>
        <v>0</v>
      </c>
      <c r="L98" s="36">
        <v>0</v>
      </c>
      <c r="M98" s="36">
        <f t="shared" si="64"/>
        <v>0</v>
      </c>
      <c r="N98" s="36">
        <v>0</v>
      </c>
      <c r="O98" s="36">
        <f t="shared" si="65"/>
        <v>0</v>
      </c>
      <c r="P98" s="36">
        <v>0</v>
      </c>
      <c r="Q98" s="36">
        <f t="shared" si="66"/>
        <v>0</v>
      </c>
      <c r="R98" s="36">
        <v>0</v>
      </c>
      <c r="S98" s="36">
        <f t="shared" si="67"/>
        <v>0</v>
      </c>
      <c r="T98" s="36">
        <v>20183</v>
      </c>
      <c r="U98" s="36">
        <f t="shared" si="68"/>
        <v>46.937209302325584</v>
      </c>
      <c r="V98" s="36">
        <v>18857</v>
      </c>
      <c r="W98" s="36">
        <f t="shared" si="69"/>
        <v>43.853488372093025</v>
      </c>
      <c r="X98" s="36">
        <v>0</v>
      </c>
      <c r="Y98" s="36">
        <f t="shared" si="70"/>
        <v>0</v>
      </c>
      <c r="Z98" s="36">
        <v>0</v>
      </c>
      <c r="AA98" s="36">
        <f t="shared" si="71"/>
        <v>0</v>
      </c>
      <c r="AB98" s="36">
        <v>0</v>
      </c>
      <c r="AC98" s="36">
        <f t="shared" si="72"/>
        <v>0</v>
      </c>
      <c r="AD98" s="36">
        <v>0</v>
      </c>
      <c r="AE98" s="36">
        <f t="shared" si="73"/>
        <v>0</v>
      </c>
      <c r="AF98" s="36">
        <v>0</v>
      </c>
      <c r="AG98" s="36">
        <f t="shared" si="74"/>
        <v>0</v>
      </c>
      <c r="AH98" s="36">
        <v>5526</v>
      </c>
      <c r="AI98" s="36">
        <f t="shared" si="75"/>
        <v>12.851162790697675</v>
      </c>
      <c r="AJ98" s="36">
        <v>0</v>
      </c>
      <c r="AK98" s="36">
        <f t="shared" si="76"/>
        <v>0</v>
      </c>
      <c r="AL98" s="36">
        <v>0</v>
      </c>
      <c r="AM98" s="36">
        <f t="shared" si="77"/>
        <v>0</v>
      </c>
      <c r="AN98" s="36">
        <v>0</v>
      </c>
      <c r="AO98" s="36">
        <f t="shared" si="78"/>
        <v>0</v>
      </c>
      <c r="AP98" s="36">
        <v>0</v>
      </c>
      <c r="AQ98" s="36">
        <f t="shared" si="79"/>
        <v>0</v>
      </c>
      <c r="AR98" s="43">
        <f t="shared" si="80"/>
        <v>82059</v>
      </c>
      <c r="AS98" s="36">
        <f t="shared" si="81"/>
        <v>190.83488372093024</v>
      </c>
    </row>
    <row r="99" spans="1:45" s="29" customFormat="1" ht="12.75">
      <c r="A99" s="20">
        <v>373001</v>
      </c>
      <c r="B99" s="31" t="s">
        <v>162</v>
      </c>
      <c r="C99" s="51">
        <v>198</v>
      </c>
      <c r="D99" s="32">
        <v>0</v>
      </c>
      <c r="E99" s="32">
        <f t="shared" si="60"/>
        <v>0</v>
      </c>
      <c r="F99" s="32">
        <v>224659</v>
      </c>
      <c r="G99" s="32">
        <f t="shared" si="61"/>
        <v>1134.641414141414</v>
      </c>
      <c r="H99" s="32">
        <v>0</v>
      </c>
      <c r="I99" s="32">
        <f t="shared" si="62"/>
        <v>0</v>
      </c>
      <c r="J99" s="32">
        <v>8850</v>
      </c>
      <c r="K99" s="32">
        <f t="shared" si="63"/>
        <v>44.696969696969695</v>
      </c>
      <c r="L99" s="32">
        <v>0</v>
      </c>
      <c r="M99" s="32">
        <f t="shared" si="64"/>
        <v>0</v>
      </c>
      <c r="N99" s="32">
        <v>0</v>
      </c>
      <c r="O99" s="32">
        <f t="shared" si="65"/>
        <v>0</v>
      </c>
      <c r="P99" s="32">
        <v>0</v>
      </c>
      <c r="Q99" s="32">
        <f t="shared" si="66"/>
        <v>0</v>
      </c>
      <c r="R99" s="32">
        <v>0</v>
      </c>
      <c r="S99" s="32">
        <f t="shared" si="67"/>
        <v>0</v>
      </c>
      <c r="T99" s="32">
        <v>11798</v>
      </c>
      <c r="U99" s="32">
        <f t="shared" si="68"/>
        <v>59.58585858585859</v>
      </c>
      <c r="V99" s="32">
        <v>59</v>
      </c>
      <c r="W99" s="32">
        <f t="shared" si="69"/>
        <v>0.29797979797979796</v>
      </c>
      <c r="X99" s="32">
        <v>0</v>
      </c>
      <c r="Y99" s="32">
        <f t="shared" si="70"/>
        <v>0</v>
      </c>
      <c r="Z99" s="32">
        <v>0</v>
      </c>
      <c r="AA99" s="32">
        <f t="shared" si="71"/>
        <v>0</v>
      </c>
      <c r="AB99" s="32">
        <v>0</v>
      </c>
      <c r="AC99" s="32">
        <f t="shared" si="72"/>
        <v>0</v>
      </c>
      <c r="AD99" s="32">
        <v>137188</v>
      </c>
      <c r="AE99" s="32">
        <f t="shared" si="73"/>
        <v>692.8686868686868</v>
      </c>
      <c r="AF99" s="32">
        <v>0</v>
      </c>
      <c r="AG99" s="32">
        <f t="shared" si="74"/>
        <v>0</v>
      </c>
      <c r="AH99" s="32">
        <v>5650</v>
      </c>
      <c r="AI99" s="32">
        <f t="shared" si="75"/>
        <v>28.535353535353536</v>
      </c>
      <c r="AJ99" s="32">
        <v>0</v>
      </c>
      <c r="AK99" s="32">
        <f t="shared" si="76"/>
        <v>0</v>
      </c>
      <c r="AL99" s="32">
        <v>0</v>
      </c>
      <c r="AM99" s="32">
        <f t="shared" si="77"/>
        <v>0</v>
      </c>
      <c r="AN99" s="32">
        <v>0</v>
      </c>
      <c r="AO99" s="32">
        <f t="shared" si="78"/>
        <v>0</v>
      </c>
      <c r="AP99" s="32">
        <v>0</v>
      </c>
      <c r="AQ99" s="32">
        <f t="shared" si="79"/>
        <v>0</v>
      </c>
      <c r="AR99" s="44">
        <f t="shared" si="80"/>
        <v>388204</v>
      </c>
      <c r="AS99" s="32">
        <f t="shared" si="81"/>
        <v>1960.6262626262626</v>
      </c>
    </row>
    <row r="100" spans="1:45" s="29" customFormat="1" ht="12.75">
      <c r="A100" s="20">
        <v>374001</v>
      </c>
      <c r="B100" s="31" t="s">
        <v>163</v>
      </c>
      <c r="C100" s="51">
        <v>238</v>
      </c>
      <c r="D100" s="32">
        <v>0</v>
      </c>
      <c r="E100" s="32">
        <f t="shared" si="60"/>
        <v>0</v>
      </c>
      <c r="F100" s="32">
        <v>243730</v>
      </c>
      <c r="G100" s="32">
        <f t="shared" si="61"/>
        <v>1024.0756302521008</v>
      </c>
      <c r="H100" s="32">
        <v>0</v>
      </c>
      <c r="I100" s="32">
        <f t="shared" si="62"/>
        <v>0</v>
      </c>
      <c r="J100" s="32">
        <v>11369</v>
      </c>
      <c r="K100" s="32">
        <f t="shared" si="63"/>
        <v>47.76890756302521</v>
      </c>
      <c r="L100" s="32">
        <v>0</v>
      </c>
      <c r="M100" s="32">
        <f t="shared" si="64"/>
        <v>0</v>
      </c>
      <c r="N100" s="32">
        <v>0</v>
      </c>
      <c r="O100" s="32">
        <f t="shared" si="65"/>
        <v>0</v>
      </c>
      <c r="P100" s="32">
        <v>0</v>
      </c>
      <c r="Q100" s="32">
        <f t="shared" si="66"/>
        <v>0</v>
      </c>
      <c r="R100" s="32">
        <v>0</v>
      </c>
      <c r="S100" s="32">
        <f t="shared" si="67"/>
        <v>0</v>
      </c>
      <c r="T100" s="32">
        <v>12028</v>
      </c>
      <c r="U100" s="32">
        <f t="shared" si="68"/>
        <v>50.53781512605042</v>
      </c>
      <c r="V100" s="32">
        <v>0</v>
      </c>
      <c r="W100" s="32">
        <f t="shared" si="69"/>
        <v>0</v>
      </c>
      <c r="X100" s="32">
        <v>8214</v>
      </c>
      <c r="Y100" s="32">
        <f t="shared" si="70"/>
        <v>34.51260504201681</v>
      </c>
      <c r="Z100" s="32">
        <v>0</v>
      </c>
      <c r="AA100" s="32">
        <f t="shared" si="71"/>
        <v>0</v>
      </c>
      <c r="AB100" s="32">
        <v>0</v>
      </c>
      <c r="AC100" s="32">
        <f t="shared" si="72"/>
        <v>0</v>
      </c>
      <c r="AD100" s="32">
        <v>158897</v>
      </c>
      <c r="AE100" s="32">
        <f t="shared" si="73"/>
        <v>667.6344537815127</v>
      </c>
      <c r="AF100" s="32">
        <v>0</v>
      </c>
      <c r="AG100" s="32">
        <f t="shared" si="74"/>
        <v>0</v>
      </c>
      <c r="AH100" s="32">
        <v>8398</v>
      </c>
      <c r="AI100" s="32">
        <f t="shared" si="75"/>
        <v>35.285714285714285</v>
      </c>
      <c r="AJ100" s="32">
        <v>0</v>
      </c>
      <c r="AK100" s="32">
        <f t="shared" si="76"/>
        <v>0</v>
      </c>
      <c r="AL100" s="32">
        <v>0</v>
      </c>
      <c r="AM100" s="32">
        <f t="shared" si="77"/>
        <v>0</v>
      </c>
      <c r="AN100" s="32">
        <v>0</v>
      </c>
      <c r="AO100" s="32">
        <f t="shared" si="78"/>
        <v>0</v>
      </c>
      <c r="AP100" s="32">
        <v>0</v>
      </c>
      <c r="AQ100" s="32">
        <f t="shared" si="79"/>
        <v>0</v>
      </c>
      <c r="AR100" s="44">
        <f t="shared" si="80"/>
        <v>442636</v>
      </c>
      <c r="AS100" s="32">
        <f t="shared" si="81"/>
        <v>1859.81512605042</v>
      </c>
    </row>
    <row r="101" spans="1:45" s="29" customFormat="1" ht="12.75">
      <c r="A101" s="20">
        <v>375001</v>
      </c>
      <c r="B101" s="31" t="s">
        <v>164</v>
      </c>
      <c r="C101" s="51">
        <v>140</v>
      </c>
      <c r="D101" s="32">
        <v>0</v>
      </c>
      <c r="E101" s="32">
        <f t="shared" si="60"/>
        <v>0</v>
      </c>
      <c r="F101" s="32">
        <v>0</v>
      </c>
      <c r="G101" s="32">
        <f t="shared" si="61"/>
        <v>0</v>
      </c>
      <c r="H101" s="32">
        <v>0</v>
      </c>
      <c r="I101" s="32">
        <f t="shared" si="62"/>
        <v>0</v>
      </c>
      <c r="J101" s="32">
        <v>0</v>
      </c>
      <c r="K101" s="32">
        <f t="shared" si="63"/>
        <v>0</v>
      </c>
      <c r="L101" s="32">
        <v>0</v>
      </c>
      <c r="M101" s="32">
        <f t="shared" si="64"/>
        <v>0</v>
      </c>
      <c r="N101" s="32">
        <v>0</v>
      </c>
      <c r="O101" s="32">
        <f t="shared" si="65"/>
        <v>0</v>
      </c>
      <c r="P101" s="32">
        <v>0</v>
      </c>
      <c r="Q101" s="32">
        <f t="shared" si="66"/>
        <v>0</v>
      </c>
      <c r="R101" s="32">
        <v>0</v>
      </c>
      <c r="S101" s="32">
        <f t="shared" si="67"/>
        <v>0</v>
      </c>
      <c r="T101" s="32">
        <v>8562</v>
      </c>
      <c r="U101" s="32">
        <f t="shared" si="68"/>
        <v>61.15714285714286</v>
      </c>
      <c r="V101" s="32">
        <v>0</v>
      </c>
      <c r="W101" s="32">
        <f t="shared" si="69"/>
        <v>0</v>
      </c>
      <c r="X101" s="32">
        <v>0</v>
      </c>
      <c r="Y101" s="32">
        <f t="shared" si="70"/>
        <v>0</v>
      </c>
      <c r="Z101" s="32">
        <v>0</v>
      </c>
      <c r="AA101" s="32">
        <f t="shared" si="71"/>
        <v>0</v>
      </c>
      <c r="AB101" s="32">
        <v>0</v>
      </c>
      <c r="AC101" s="32">
        <f t="shared" si="72"/>
        <v>0</v>
      </c>
      <c r="AD101" s="32">
        <v>0</v>
      </c>
      <c r="AE101" s="32">
        <f t="shared" si="73"/>
        <v>0</v>
      </c>
      <c r="AF101" s="32">
        <v>0</v>
      </c>
      <c r="AG101" s="32">
        <f t="shared" si="74"/>
        <v>0</v>
      </c>
      <c r="AH101" s="32">
        <v>1678</v>
      </c>
      <c r="AI101" s="32">
        <f t="shared" si="75"/>
        <v>11.985714285714286</v>
      </c>
      <c r="AJ101" s="32">
        <v>0</v>
      </c>
      <c r="AK101" s="32">
        <f t="shared" si="76"/>
        <v>0</v>
      </c>
      <c r="AL101" s="32">
        <v>0</v>
      </c>
      <c r="AM101" s="32">
        <f t="shared" si="77"/>
        <v>0</v>
      </c>
      <c r="AN101" s="32">
        <v>0</v>
      </c>
      <c r="AO101" s="32">
        <f t="shared" si="78"/>
        <v>0</v>
      </c>
      <c r="AP101" s="32">
        <v>0</v>
      </c>
      <c r="AQ101" s="32">
        <f t="shared" si="79"/>
        <v>0</v>
      </c>
      <c r="AR101" s="44">
        <f t="shared" si="80"/>
        <v>10240</v>
      </c>
      <c r="AS101" s="32">
        <f t="shared" si="81"/>
        <v>73.14285714285714</v>
      </c>
    </row>
    <row r="102" spans="1:45" ht="12.75">
      <c r="A102" s="21">
        <v>376001</v>
      </c>
      <c r="B102" s="41" t="s">
        <v>165</v>
      </c>
      <c r="C102" s="50">
        <v>132</v>
      </c>
      <c r="D102" s="30">
        <v>0</v>
      </c>
      <c r="E102" s="30">
        <f t="shared" si="60"/>
        <v>0</v>
      </c>
      <c r="F102" s="30">
        <v>141458</v>
      </c>
      <c r="G102" s="30">
        <f t="shared" si="61"/>
        <v>1071.6515151515152</v>
      </c>
      <c r="H102" s="30">
        <v>0</v>
      </c>
      <c r="I102" s="30">
        <f t="shared" si="62"/>
        <v>0</v>
      </c>
      <c r="J102" s="30">
        <v>9694</v>
      </c>
      <c r="K102" s="30">
        <f t="shared" si="63"/>
        <v>73.43939393939394</v>
      </c>
      <c r="L102" s="30">
        <v>0</v>
      </c>
      <c r="M102" s="30">
        <f t="shared" si="64"/>
        <v>0</v>
      </c>
      <c r="N102" s="30">
        <v>0</v>
      </c>
      <c r="O102" s="30">
        <f t="shared" si="65"/>
        <v>0</v>
      </c>
      <c r="P102" s="30">
        <v>0</v>
      </c>
      <c r="Q102" s="30">
        <f t="shared" si="66"/>
        <v>0</v>
      </c>
      <c r="R102" s="30">
        <v>0</v>
      </c>
      <c r="S102" s="30">
        <f t="shared" si="67"/>
        <v>0</v>
      </c>
      <c r="T102" s="30">
        <v>12610</v>
      </c>
      <c r="U102" s="30">
        <f t="shared" si="68"/>
        <v>95.53030303030303</v>
      </c>
      <c r="V102" s="30">
        <v>4478</v>
      </c>
      <c r="W102" s="30">
        <f t="shared" si="69"/>
        <v>33.92424242424242</v>
      </c>
      <c r="X102" s="30">
        <v>0</v>
      </c>
      <c r="Y102" s="30">
        <f t="shared" si="70"/>
        <v>0</v>
      </c>
      <c r="Z102" s="30">
        <v>0</v>
      </c>
      <c r="AA102" s="30">
        <f t="shared" si="71"/>
        <v>0</v>
      </c>
      <c r="AB102" s="30">
        <v>0</v>
      </c>
      <c r="AC102" s="30">
        <f t="shared" si="72"/>
        <v>0</v>
      </c>
      <c r="AD102" s="30">
        <v>92689</v>
      </c>
      <c r="AE102" s="30">
        <f t="shared" si="73"/>
        <v>702.189393939394</v>
      </c>
      <c r="AF102" s="30">
        <v>0</v>
      </c>
      <c r="AG102" s="30">
        <f t="shared" si="74"/>
        <v>0</v>
      </c>
      <c r="AH102" s="30">
        <v>7958</v>
      </c>
      <c r="AI102" s="30">
        <f t="shared" si="75"/>
        <v>60.28787878787879</v>
      </c>
      <c r="AJ102" s="30">
        <v>0</v>
      </c>
      <c r="AK102" s="30">
        <f t="shared" si="76"/>
        <v>0</v>
      </c>
      <c r="AL102" s="30">
        <v>0</v>
      </c>
      <c r="AM102" s="30">
        <f t="shared" si="77"/>
        <v>0</v>
      </c>
      <c r="AN102" s="30">
        <v>0</v>
      </c>
      <c r="AO102" s="30">
        <f t="shared" si="78"/>
        <v>0</v>
      </c>
      <c r="AP102" s="30">
        <v>0</v>
      </c>
      <c r="AQ102" s="30">
        <f t="shared" si="79"/>
        <v>0</v>
      </c>
      <c r="AR102" s="45">
        <f t="shared" si="80"/>
        <v>268887</v>
      </c>
      <c r="AS102" s="30">
        <f t="shared" si="81"/>
        <v>2037.0227272727273</v>
      </c>
    </row>
    <row r="103" spans="1:45" ht="12.75">
      <c r="A103" s="40">
        <v>377001</v>
      </c>
      <c r="B103" s="40" t="s">
        <v>141</v>
      </c>
      <c r="C103" s="51">
        <v>308</v>
      </c>
      <c r="D103" s="36">
        <v>0</v>
      </c>
      <c r="E103" s="36">
        <f t="shared" si="60"/>
        <v>0</v>
      </c>
      <c r="F103" s="36">
        <v>0</v>
      </c>
      <c r="G103" s="36">
        <f t="shared" si="61"/>
        <v>0</v>
      </c>
      <c r="H103" s="36">
        <v>13145</v>
      </c>
      <c r="I103" s="36">
        <f t="shared" si="62"/>
        <v>42.67857142857143</v>
      </c>
      <c r="J103" s="36">
        <v>0</v>
      </c>
      <c r="K103" s="36">
        <f t="shared" si="63"/>
        <v>0</v>
      </c>
      <c r="L103" s="36">
        <v>0</v>
      </c>
      <c r="M103" s="36">
        <f t="shared" si="64"/>
        <v>0</v>
      </c>
      <c r="N103" s="36">
        <v>0</v>
      </c>
      <c r="O103" s="36">
        <f t="shared" si="65"/>
        <v>0</v>
      </c>
      <c r="P103" s="36">
        <v>0</v>
      </c>
      <c r="Q103" s="36">
        <f t="shared" si="66"/>
        <v>0</v>
      </c>
      <c r="R103" s="36">
        <v>0</v>
      </c>
      <c r="S103" s="36">
        <f t="shared" si="67"/>
        <v>0</v>
      </c>
      <c r="T103" s="36">
        <v>19063</v>
      </c>
      <c r="U103" s="36">
        <f t="shared" si="68"/>
        <v>61.892857142857146</v>
      </c>
      <c r="V103" s="36">
        <v>35432</v>
      </c>
      <c r="W103" s="36">
        <f t="shared" si="69"/>
        <v>115.03896103896103</v>
      </c>
      <c r="X103" s="36">
        <v>0</v>
      </c>
      <c r="Y103" s="36">
        <f t="shared" si="70"/>
        <v>0</v>
      </c>
      <c r="Z103" s="36">
        <v>0</v>
      </c>
      <c r="AA103" s="36">
        <f t="shared" si="71"/>
        <v>0</v>
      </c>
      <c r="AB103" s="36">
        <v>4663</v>
      </c>
      <c r="AC103" s="36">
        <f t="shared" si="72"/>
        <v>15.13961038961039</v>
      </c>
      <c r="AD103" s="36">
        <v>76978</v>
      </c>
      <c r="AE103" s="36">
        <f t="shared" si="73"/>
        <v>249.92857142857142</v>
      </c>
      <c r="AF103" s="36">
        <v>0</v>
      </c>
      <c r="AG103" s="36">
        <f t="shared" si="74"/>
        <v>0</v>
      </c>
      <c r="AH103" s="36">
        <v>9036</v>
      </c>
      <c r="AI103" s="36">
        <f t="shared" si="75"/>
        <v>29.337662337662337</v>
      </c>
      <c r="AJ103" s="36">
        <v>0</v>
      </c>
      <c r="AK103" s="36">
        <f t="shared" si="76"/>
        <v>0</v>
      </c>
      <c r="AL103" s="36">
        <v>0</v>
      </c>
      <c r="AM103" s="36">
        <f t="shared" si="77"/>
        <v>0</v>
      </c>
      <c r="AN103" s="36">
        <v>0</v>
      </c>
      <c r="AO103" s="36">
        <f t="shared" si="78"/>
        <v>0</v>
      </c>
      <c r="AP103" s="36">
        <v>0</v>
      </c>
      <c r="AQ103" s="36">
        <f t="shared" si="79"/>
        <v>0</v>
      </c>
      <c r="AR103" s="43">
        <f t="shared" si="80"/>
        <v>158317</v>
      </c>
      <c r="AS103" s="36">
        <f t="shared" si="81"/>
        <v>514.0162337662338</v>
      </c>
    </row>
    <row r="104" spans="1:45" s="29" customFormat="1" ht="12.75">
      <c r="A104" s="20">
        <v>377002</v>
      </c>
      <c r="B104" s="31" t="s">
        <v>142</v>
      </c>
      <c r="C104" s="51">
        <v>279</v>
      </c>
      <c r="D104" s="32">
        <v>0</v>
      </c>
      <c r="E104" s="32">
        <f t="shared" si="60"/>
        <v>0</v>
      </c>
      <c r="F104" s="32">
        <v>0</v>
      </c>
      <c r="G104" s="32">
        <f t="shared" si="61"/>
        <v>0</v>
      </c>
      <c r="H104" s="32">
        <v>14764</v>
      </c>
      <c r="I104" s="32">
        <f t="shared" si="62"/>
        <v>52.91756272401434</v>
      </c>
      <c r="J104" s="32">
        <v>0</v>
      </c>
      <c r="K104" s="32">
        <f t="shared" si="63"/>
        <v>0</v>
      </c>
      <c r="L104" s="32">
        <v>0</v>
      </c>
      <c r="M104" s="32">
        <f t="shared" si="64"/>
        <v>0</v>
      </c>
      <c r="N104" s="32">
        <v>0</v>
      </c>
      <c r="O104" s="32">
        <f t="shared" si="65"/>
        <v>0</v>
      </c>
      <c r="P104" s="32">
        <v>0</v>
      </c>
      <c r="Q104" s="32">
        <f t="shared" si="66"/>
        <v>0</v>
      </c>
      <c r="R104" s="32">
        <v>0</v>
      </c>
      <c r="S104" s="32">
        <f t="shared" si="67"/>
        <v>0</v>
      </c>
      <c r="T104" s="32">
        <v>11973</v>
      </c>
      <c r="U104" s="32">
        <f t="shared" si="68"/>
        <v>42.913978494623656</v>
      </c>
      <c r="V104" s="32">
        <v>37285</v>
      </c>
      <c r="W104" s="32">
        <f t="shared" si="69"/>
        <v>133.63799283154123</v>
      </c>
      <c r="X104" s="32">
        <v>0</v>
      </c>
      <c r="Y104" s="32">
        <f t="shared" si="70"/>
        <v>0</v>
      </c>
      <c r="Z104" s="32">
        <v>0</v>
      </c>
      <c r="AA104" s="32">
        <f t="shared" si="71"/>
        <v>0</v>
      </c>
      <c r="AB104" s="32">
        <v>0</v>
      </c>
      <c r="AC104" s="32">
        <f t="shared" si="72"/>
        <v>0</v>
      </c>
      <c r="AD104" s="32">
        <v>68044</v>
      </c>
      <c r="AE104" s="32">
        <f t="shared" si="73"/>
        <v>243.88530465949822</v>
      </c>
      <c r="AF104" s="32">
        <v>0</v>
      </c>
      <c r="AG104" s="32">
        <f t="shared" si="74"/>
        <v>0</v>
      </c>
      <c r="AH104" s="32">
        <v>9943</v>
      </c>
      <c r="AI104" s="32">
        <f t="shared" si="75"/>
        <v>35.63799283154122</v>
      </c>
      <c r="AJ104" s="32">
        <v>0</v>
      </c>
      <c r="AK104" s="32">
        <f t="shared" si="76"/>
        <v>0</v>
      </c>
      <c r="AL104" s="32">
        <v>0</v>
      </c>
      <c r="AM104" s="32">
        <f t="shared" si="77"/>
        <v>0</v>
      </c>
      <c r="AN104" s="32">
        <v>0</v>
      </c>
      <c r="AO104" s="32">
        <f t="shared" si="78"/>
        <v>0</v>
      </c>
      <c r="AP104" s="32">
        <v>0</v>
      </c>
      <c r="AQ104" s="32">
        <f t="shared" si="79"/>
        <v>0</v>
      </c>
      <c r="AR104" s="44">
        <f t="shared" si="80"/>
        <v>142009</v>
      </c>
      <c r="AS104" s="32">
        <f t="shared" si="81"/>
        <v>508.99283154121866</v>
      </c>
    </row>
    <row r="105" spans="1:45" s="29" customFormat="1" ht="12.75">
      <c r="A105" s="20">
        <v>377003</v>
      </c>
      <c r="B105" s="31" t="s">
        <v>143</v>
      </c>
      <c r="C105" s="51">
        <v>385</v>
      </c>
      <c r="D105" s="32">
        <v>0</v>
      </c>
      <c r="E105" s="32">
        <f t="shared" si="60"/>
        <v>0</v>
      </c>
      <c r="F105" s="32">
        <v>0</v>
      </c>
      <c r="G105" s="32">
        <f t="shared" si="61"/>
        <v>0</v>
      </c>
      <c r="H105" s="32">
        <v>0</v>
      </c>
      <c r="I105" s="32">
        <f t="shared" si="62"/>
        <v>0</v>
      </c>
      <c r="J105" s="32">
        <v>0</v>
      </c>
      <c r="K105" s="32">
        <f t="shared" si="63"/>
        <v>0</v>
      </c>
      <c r="L105" s="32">
        <v>0</v>
      </c>
      <c r="M105" s="32">
        <f t="shared" si="64"/>
        <v>0</v>
      </c>
      <c r="N105" s="32">
        <v>0</v>
      </c>
      <c r="O105" s="32">
        <f t="shared" si="65"/>
        <v>0</v>
      </c>
      <c r="P105" s="32">
        <v>0</v>
      </c>
      <c r="Q105" s="32">
        <f t="shared" si="66"/>
        <v>0</v>
      </c>
      <c r="R105" s="32">
        <v>0</v>
      </c>
      <c r="S105" s="32">
        <f t="shared" si="67"/>
        <v>0</v>
      </c>
      <c r="T105" s="32">
        <v>20948</v>
      </c>
      <c r="U105" s="32">
        <f t="shared" si="68"/>
        <v>54.41038961038961</v>
      </c>
      <c r="V105" s="32">
        <v>27405</v>
      </c>
      <c r="W105" s="32">
        <f t="shared" si="69"/>
        <v>71.18181818181819</v>
      </c>
      <c r="X105" s="32">
        <v>0</v>
      </c>
      <c r="Y105" s="32">
        <f t="shared" si="70"/>
        <v>0</v>
      </c>
      <c r="Z105" s="32">
        <v>0</v>
      </c>
      <c r="AA105" s="32">
        <f t="shared" si="71"/>
        <v>0</v>
      </c>
      <c r="AB105" s="32">
        <v>20373</v>
      </c>
      <c r="AC105" s="32">
        <f t="shared" si="72"/>
        <v>52.91688311688312</v>
      </c>
      <c r="AD105" s="32">
        <v>22610</v>
      </c>
      <c r="AE105" s="32">
        <f t="shared" si="73"/>
        <v>58.72727272727273</v>
      </c>
      <c r="AF105" s="32">
        <v>0</v>
      </c>
      <c r="AG105" s="32">
        <f t="shared" si="74"/>
        <v>0</v>
      </c>
      <c r="AH105" s="32">
        <v>5997</v>
      </c>
      <c r="AI105" s="32">
        <f t="shared" si="75"/>
        <v>15.576623376623377</v>
      </c>
      <c r="AJ105" s="32">
        <v>0</v>
      </c>
      <c r="AK105" s="32">
        <f t="shared" si="76"/>
        <v>0</v>
      </c>
      <c r="AL105" s="32">
        <v>0</v>
      </c>
      <c r="AM105" s="32">
        <f t="shared" si="77"/>
        <v>0</v>
      </c>
      <c r="AN105" s="32">
        <v>0</v>
      </c>
      <c r="AO105" s="32">
        <f t="shared" si="78"/>
        <v>0</v>
      </c>
      <c r="AP105" s="32">
        <v>0</v>
      </c>
      <c r="AQ105" s="32">
        <f t="shared" si="79"/>
        <v>0</v>
      </c>
      <c r="AR105" s="44">
        <f t="shared" si="80"/>
        <v>97333</v>
      </c>
      <c r="AS105" s="32">
        <f t="shared" si="81"/>
        <v>252.812987012987</v>
      </c>
    </row>
    <row r="106" spans="1:45" s="29" customFormat="1" ht="12.75">
      <c r="A106" s="20">
        <v>377004</v>
      </c>
      <c r="B106" s="31" t="s">
        <v>166</v>
      </c>
      <c r="C106" s="51">
        <v>365</v>
      </c>
      <c r="D106" s="32">
        <v>0</v>
      </c>
      <c r="E106" s="32">
        <f t="shared" si="60"/>
        <v>0</v>
      </c>
      <c r="F106" s="32">
        <v>0</v>
      </c>
      <c r="G106" s="32">
        <f t="shared" si="61"/>
        <v>0</v>
      </c>
      <c r="H106" s="32">
        <v>17477</v>
      </c>
      <c r="I106" s="32">
        <f t="shared" si="62"/>
        <v>47.88219178082192</v>
      </c>
      <c r="J106" s="32">
        <v>0</v>
      </c>
      <c r="K106" s="32">
        <f t="shared" si="63"/>
        <v>0</v>
      </c>
      <c r="L106" s="32">
        <v>0</v>
      </c>
      <c r="M106" s="32">
        <f t="shared" si="64"/>
        <v>0</v>
      </c>
      <c r="N106" s="32">
        <v>0</v>
      </c>
      <c r="O106" s="32">
        <f t="shared" si="65"/>
        <v>0</v>
      </c>
      <c r="P106" s="32">
        <v>0</v>
      </c>
      <c r="Q106" s="32">
        <f t="shared" si="66"/>
        <v>0</v>
      </c>
      <c r="R106" s="32">
        <v>0</v>
      </c>
      <c r="S106" s="32">
        <f t="shared" si="67"/>
        <v>0</v>
      </c>
      <c r="T106" s="32">
        <v>20106</v>
      </c>
      <c r="U106" s="32">
        <f t="shared" si="68"/>
        <v>55.084931506849315</v>
      </c>
      <c r="V106" s="32">
        <v>29203</v>
      </c>
      <c r="W106" s="32">
        <f t="shared" si="69"/>
        <v>80.00821917808219</v>
      </c>
      <c r="X106" s="32">
        <v>0</v>
      </c>
      <c r="Y106" s="32">
        <f t="shared" si="70"/>
        <v>0</v>
      </c>
      <c r="Z106" s="32">
        <v>0</v>
      </c>
      <c r="AA106" s="32">
        <f t="shared" si="71"/>
        <v>0</v>
      </c>
      <c r="AB106" s="32">
        <v>0</v>
      </c>
      <c r="AC106" s="32">
        <f t="shared" si="72"/>
        <v>0</v>
      </c>
      <c r="AD106" s="32">
        <v>94744</v>
      </c>
      <c r="AE106" s="32">
        <f t="shared" si="73"/>
        <v>259.57260273972605</v>
      </c>
      <c r="AF106" s="32">
        <v>0</v>
      </c>
      <c r="AG106" s="32">
        <f t="shared" si="74"/>
        <v>0</v>
      </c>
      <c r="AH106" s="32">
        <v>12853</v>
      </c>
      <c r="AI106" s="32">
        <f t="shared" si="75"/>
        <v>35.21369863013699</v>
      </c>
      <c r="AJ106" s="32">
        <v>0</v>
      </c>
      <c r="AK106" s="32">
        <f t="shared" si="76"/>
        <v>0</v>
      </c>
      <c r="AL106" s="32">
        <v>0</v>
      </c>
      <c r="AM106" s="32">
        <f t="shared" si="77"/>
        <v>0</v>
      </c>
      <c r="AN106" s="32">
        <v>0</v>
      </c>
      <c r="AO106" s="32">
        <f t="shared" si="78"/>
        <v>0</v>
      </c>
      <c r="AP106" s="32">
        <v>0</v>
      </c>
      <c r="AQ106" s="32">
        <f t="shared" si="79"/>
        <v>0</v>
      </c>
      <c r="AR106" s="44">
        <f t="shared" si="80"/>
        <v>174383</v>
      </c>
      <c r="AS106" s="32">
        <f t="shared" si="81"/>
        <v>477.76164383561644</v>
      </c>
    </row>
    <row r="107" spans="1:45" ht="12.75">
      <c r="A107" s="21">
        <v>377005</v>
      </c>
      <c r="B107" s="41" t="s">
        <v>167</v>
      </c>
      <c r="C107" s="50">
        <v>293</v>
      </c>
      <c r="D107" s="30">
        <v>0</v>
      </c>
      <c r="E107" s="30">
        <f t="shared" si="60"/>
        <v>0</v>
      </c>
      <c r="F107" s="30">
        <v>0</v>
      </c>
      <c r="G107" s="30">
        <f t="shared" si="61"/>
        <v>0</v>
      </c>
      <c r="H107" s="30">
        <v>15622</v>
      </c>
      <c r="I107" s="30">
        <f t="shared" si="62"/>
        <v>53.31740614334471</v>
      </c>
      <c r="J107" s="30">
        <v>0</v>
      </c>
      <c r="K107" s="30">
        <f t="shared" si="63"/>
        <v>0</v>
      </c>
      <c r="L107" s="30">
        <v>0</v>
      </c>
      <c r="M107" s="30">
        <f t="shared" si="64"/>
        <v>0</v>
      </c>
      <c r="N107" s="30">
        <v>0</v>
      </c>
      <c r="O107" s="30">
        <f t="shared" si="65"/>
        <v>0</v>
      </c>
      <c r="P107" s="30">
        <v>0</v>
      </c>
      <c r="Q107" s="30">
        <f t="shared" si="66"/>
        <v>0</v>
      </c>
      <c r="R107" s="30">
        <v>0</v>
      </c>
      <c r="S107" s="30">
        <f t="shared" si="67"/>
        <v>0</v>
      </c>
      <c r="T107" s="30">
        <v>22371</v>
      </c>
      <c r="U107" s="30">
        <f t="shared" si="68"/>
        <v>76.35153583617748</v>
      </c>
      <c r="V107" s="30">
        <v>25131</v>
      </c>
      <c r="W107" s="30">
        <f t="shared" si="69"/>
        <v>85.77133105802048</v>
      </c>
      <c r="X107" s="30">
        <v>0</v>
      </c>
      <c r="Y107" s="30">
        <f t="shared" si="70"/>
        <v>0</v>
      </c>
      <c r="Z107" s="30">
        <v>0</v>
      </c>
      <c r="AA107" s="30">
        <f t="shared" si="71"/>
        <v>0</v>
      </c>
      <c r="AB107" s="30">
        <v>0</v>
      </c>
      <c r="AC107" s="30">
        <f t="shared" si="72"/>
        <v>0</v>
      </c>
      <c r="AD107" s="30">
        <v>83273</v>
      </c>
      <c r="AE107" s="30">
        <f t="shared" si="73"/>
        <v>284.20819112627987</v>
      </c>
      <c r="AF107" s="30">
        <v>0</v>
      </c>
      <c r="AG107" s="30">
        <f t="shared" si="74"/>
        <v>0</v>
      </c>
      <c r="AH107" s="30">
        <v>7059</v>
      </c>
      <c r="AI107" s="30">
        <f t="shared" si="75"/>
        <v>24.092150170648463</v>
      </c>
      <c r="AJ107" s="30">
        <v>0</v>
      </c>
      <c r="AK107" s="30">
        <f t="shared" si="76"/>
        <v>0</v>
      </c>
      <c r="AL107" s="30">
        <v>0</v>
      </c>
      <c r="AM107" s="30">
        <f t="shared" si="77"/>
        <v>0</v>
      </c>
      <c r="AN107" s="30">
        <v>0</v>
      </c>
      <c r="AO107" s="30">
        <f t="shared" si="78"/>
        <v>0</v>
      </c>
      <c r="AP107" s="30">
        <v>0</v>
      </c>
      <c r="AQ107" s="30">
        <f t="shared" si="79"/>
        <v>0</v>
      </c>
      <c r="AR107" s="45">
        <f t="shared" si="80"/>
        <v>153456</v>
      </c>
      <c r="AS107" s="30">
        <f t="shared" si="81"/>
        <v>523.7406143344709</v>
      </c>
    </row>
    <row r="108" spans="1:45" ht="12.75">
      <c r="A108" s="40">
        <v>378001</v>
      </c>
      <c r="B108" s="40" t="s">
        <v>144</v>
      </c>
      <c r="C108" s="51">
        <v>213</v>
      </c>
      <c r="D108" s="36">
        <v>0</v>
      </c>
      <c r="E108" s="36">
        <f t="shared" si="60"/>
        <v>0</v>
      </c>
      <c r="F108" s="36">
        <v>108022</v>
      </c>
      <c r="G108" s="36">
        <f t="shared" si="61"/>
        <v>507.1455399061033</v>
      </c>
      <c r="H108" s="36">
        <v>0</v>
      </c>
      <c r="I108" s="36">
        <f t="shared" si="62"/>
        <v>0</v>
      </c>
      <c r="J108" s="36">
        <v>6552</v>
      </c>
      <c r="K108" s="36">
        <f t="shared" si="63"/>
        <v>30.760563380281692</v>
      </c>
      <c r="L108" s="36">
        <v>0</v>
      </c>
      <c r="M108" s="36">
        <f t="shared" si="64"/>
        <v>0</v>
      </c>
      <c r="N108" s="36">
        <v>0</v>
      </c>
      <c r="O108" s="36">
        <f t="shared" si="65"/>
        <v>0</v>
      </c>
      <c r="P108" s="36">
        <v>0</v>
      </c>
      <c r="Q108" s="36">
        <f t="shared" si="66"/>
        <v>0</v>
      </c>
      <c r="R108" s="36">
        <v>0</v>
      </c>
      <c r="S108" s="36">
        <f t="shared" si="67"/>
        <v>0</v>
      </c>
      <c r="T108" s="36">
        <v>33564</v>
      </c>
      <c r="U108" s="36">
        <f t="shared" si="68"/>
        <v>157.57746478873239</v>
      </c>
      <c r="V108" s="36">
        <v>1975</v>
      </c>
      <c r="W108" s="36">
        <f t="shared" si="69"/>
        <v>9.272300469483568</v>
      </c>
      <c r="X108" s="36">
        <v>0</v>
      </c>
      <c r="Y108" s="36">
        <f t="shared" si="70"/>
        <v>0</v>
      </c>
      <c r="Z108" s="36">
        <v>0</v>
      </c>
      <c r="AA108" s="36">
        <f t="shared" si="71"/>
        <v>0</v>
      </c>
      <c r="AB108" s="36">
        <v>0</v>
      </c>
      <c r="AC108" s="36">
        <f t="shared" si="72"/>
        <v>0</v>
      </c>
      <c r="AD108" s="36">
        <v>49371</v>
      </c>
      <c r="AE108" s="36">
        <f t="shared" si="73"/>
        <v>231.7887323943662</v>
      </c>
      <c r="AF108" s="36">
        <v>0</v>
      </c>
      <c r="AG108" s="36">
        <f t="shared" si="74"/>
        <v>0</v>
      </c>
      <c r="AH108" s="36">
        <v>14461</v>
      </c>
      <c r="AI108" s="36">
        <f t="shared" si="75"/>
        <v>67.89201877934272</v>
      </c>
      <c r="AJ108" s="36">
        <v>0</v>
      </c>
      <c r="AK108" s="36">
        <f t="shared" si="76"/>
        <v>0</v>
      </c>
      <c r="AL108" s="36">
        <v>0</v>
      </c>
      <c r="AM108" s="36">
        <f t="shared" si="77"/>
        <v>0</v>
      </c>
      <c r="AN108" s="36">
        <v>0</v>
      </c>
      <c r="AO108" s="36">
        <f t="shared" si="78"/>
        <v>0</v>
      </c>
      <c r="AP108" s="36">
        <v>0</v>
      </c>
      <c r="AQ108" s="36">
        <f t="shared" si="79"/>
        <v>0</v>
      </c>
      <c r="AR108" s="43">
        <f t="shared" si="80"/>
        <v>213945</v>
      </c>
      <c r="AS108" s="36">
        <f t="shared" si="81"/>
        <v>1004.4366197183099</v>
      </c>
    </row>
    <row r="109" spans="1:45" s="29" customFormat="1" ht="12.75">
      <c r="A109" s="20">
        <v>378002</v>
      </c>
      <c r="B109" s="31" t="s">
        <v>145</v>
      </c>
      <c r="C109" s="51">
        <v>184</v>
      </c>
      <c r="D109" s="32">
        <v>0</v>
      </c>
      <c r="E109" s="32">
        <f t="shared" si="60"/>
        <v>0</v>
      </c>
      <c r="F109" s="32">
        <v>108022</v>
      </c>
      <c r="G109" s="32">
        <f t="shared" si="61"/>
        <v>587.0760869565217</v>
      </c>
      <c r="H109" s="32">
        <v>0</v>
      </c>
      <c r="I109" s="32">
        <f t="shared" si="62"/>
        <v>0</v>
      </c>
      <c r="J109" s="32">
        <v>6552</v>
      </c>
      <c r="K109" s="32">
        <f t="shared" si="63"/>
        <v>35.608695652173914</v>
      </c>
      <c r="L109" s="32">
        <v>0</v>
      </c>
      <c r="M109" s="32">
        <f t="shared" si="64"/>
        <v>0</v>
      </c>
      <c r="N109" s="32">
        <v>0</v>
      </c>
      <c r="O109" s="32">
        <f t="shared" si="65"/>
        <v>0</v>
      </c>
      <c r="P109" s="32">
        <v>0</v>
      </c>
      <c r="Q109" s="32">
        <f t="shared" si="66"/>
        <v>0</v>
      </c>
      <c r="R109" s="32">
        <v>0</v>
      </c>
      <c r="S109" s="32">
        <f t="shared" si="67"/>
        <v>0</v>
      </c>
      <c r="T109" s="32">
        <v>39171</v>
      </c>
      <c r="U109" s="32">
        <f t="shared" si="68"/>
        <v>212.8858695652174</v>
      </c>
      <c r="V109" s="32">
        <v>5009</v>
      </c>
      <c r="W109" s="32">
        <f t="shared" si="69"/>
        <v>27.222826086956523</v>
      </c>
      <c r="X109" s="32">
        <v>0</v>
      </c>
      <c r="Y109" s="32">
        <f t="shared" si="70"/>
        <v>0</v>
      </c>
      <c r="Z109" s="32">
        <v>0</v>
      </c>
      <c r="AA109" s="32">
        <f t="shared" si="71"/>
        <v>0</v>
      </c>
      <c r="AB109" s="32">
        <v>0</v>
      </c>
      <c r="AC109" s="32">
        <f t="shared" si="72"/>
        <v>0</v>
      </c>
      <c r="AD109" s="32">
        <v>49371</v>
      </c>
      <c r="AE109" s="32">
        <f t="shared" si="73"/>
        <v>268.32065217391306</v>
      </c>
      <c r="AF109" s="32">
        <v>0</v>
      </c>
      <c r="AG109" s="32">
        <f t="shared" si="74"/>
        <v>0</v>
      </c>
      <c r="AH109" s="32">
        <v>28293</v>
      </c>
      <c r="AI109" s="32">
        <f t="shared" si="75"/>
        <v>153.7663043478261</v>
      </c>
      <c r="AJ109" s="32">
        <v>0</v>
      </c>
      <c r="AK109" s="32">
        <f t="shared" si="76"/>
        <v>0</v>
      </c>
      <c r="AL109" s="32">
        <v>0</v>
      </c>
      <c r="AM109" s="32">
        <f t="shared" si="77"/>
        <v>0</v>
      </c>
      <c r="AN109" s="32">
        <v>0</v>
      </c>
      <c r="AO109" s="32">
        <f t="shared" si="78"/>
        <v>0</v>
      </c>
      <c r="AP109" s="32">
        <v>0</v>
      </c>
      <c r="AQ109" s="32">
        <f t="shared" si="79"/>
        <v>0</v>
      </c>
      <c r="AR109" s="44">
        <f t="shared" si="80"/>
        <v>236418</v>
      </c>
      <c r="AS109" s="32">
        <f t="shared" si="81"/>
        <v>1284.8804347826087</v>
      </c>
    </row>
    <row r="110" spans="1:45" s="29" customFormat="1" ht="12.75">
      <c r="A110" s="20">
        <v>379001</v>
      </c>
      <c r="B110" s="31" t="s">
        <v>146</v>
      </c>
      <c r="C110" s="51">
        <v>174</v>
      </c>
      <c r="D110" s="32">
        <v>0</v>
      </c>
      <c r="E110" s="32">
        <f t="shared" si="60"/>
        <v>0</v>
      </c>
      <c r="F110" s="32">
        <v>-11148</v>
      </c>
      <c r="G110" s="32">
        <f t="shared" si="61"/>
        <v>-64.06896551724138</v>
      </c>
      <c r="H110" s="32">
        <v>0</v>
      </c>
      <c r="I110" s="32">
        <f t="shared" si="62"/>
        <v>0</v>
      </c>
      <c r="J110" s="32">
        <v>19878</v>
      </c>
      <c r="K110" s="32">
        <f t="shared" si="63"/>
        <v>114.24137931034483</v>
      </c>
      <c r="L110" s="32">
        <v>0</v>
      </c>
      <c r="M110" s="32">
        <f t="shared" si="64"/>
        <v>0</v>
      </c>
      <c r="N110" s="32">
        <v>0</v>
      </c>
      <c r="O110" s="32">
        <f t="shared" si="65"/>
        <v>0</v>
      </c>
      <c r="P110" s="32">
        <v>0</v>
      </c>
      <c r="Q110" s="32">
        <f t="shared" si="66"/>
        <v>0</v>
      </c>
      <c r="R110" s="32">
        <v>0</v>
      </c>
      <c r="S110" s="32">
        <f t="shared" si="67"/>
        <v>0</v>
      </c>
      <c r="T110" s="32">
        <v>2625</v>
      </c>
      <c r="U110" s="32">
        <f t="shared" si="68"/>
        <v>15.086206896551724</v>
      </c>
      <c r="V110" s="32">
        <v>312</v>
      </c>
      <c r="W110" s="32">
        <f t="shared" si="69"/>
        <v>1.793103448275862</v>
      </c>
      <c r="X110" s="32">
        <v>0</v>
      </c>
      <c r="Y110" s="32">
        <f t="shared" si="70"/>
        <v>0</v>
      </c>
      <c r="Z110" s="32">
        <v>0</v>
      </c>
      <c r="AA110" s="32">
        <f t="shared" si="71"/>
        <v>0</v>
      </c>
      <c r="AB110" s="32">
        <v>0</v>
      </c>
      <c r="AC110" s="32">
        <f t="shared" si="72"/>
        <v>0</v>
      </c>
      <c r="AD110" s="32">
        <v>16852</v>
      </c>
      <c r="AE110" s="32">
        <f t="shared" si="73"/>
        <v>96.85057471264368</v>
      </c>
      <c r="AF110" s="32">
        <v>0</v>
      </c>
      <c r="AG110" s="32">
        <f t="shared" si="74"/>
        <v>0</v>
      </c>
      <c r="AH110" s="32">
        <v>6505</v>
      </c>
      <c r="AI110" s="32">
        <f t="shared" si="75"/>
        <v>37.38505747126437</v>
      </c>
      <c r="AJ110" s="32">
        <v>0</v>
      </c>
      <c r="AK110" s="32">
        <f t="shared" si="76"/>
        <v>0</v>
      </c>
      <c r="AL110" s="32">
        <v>0</v>
      </c>
      <c r="AM110" s="32">
        <f t="shared" si="77"/>
        <v>0</v>
      </c>
      <c r="AN110" s="32">
        <v>0</v>
      </c>
      <c r="AO110" s="32">
        <f t="shared" si="78"/>
        <v>0</v>
      </c>
      <c r="AP110" s="32">
        <v>0</v>
      </c>
      <c r="AQ110" s="32">
        <f t="shared" si="79"/>
        <v>0</v>
      </c>
      <c r="AR110" s="44">
        <f t="shared" si="80"/>
        <v>35024</v>
      </c>
      <c r="AS110" s="32">
        <f t="shared" si="81"/>
        <v>201.28735632183907</v>
      </c>
    </row>
    <row r="111" spans="1:45" s="29" customFormat="1" ht="12.75">
      <c r="A111" s="20">
        <v>380001</v>
      </c>
      <c r="B111" s="31" t="s">
        <v>147</v>
      </c>
      <c r="C111" s="51">
        <v>296</v>
      </c>
      <c r="D111" s="32">
        <v>0</v>
      </c>
      <c r="E111" s="32">
        <f t="shared" si="60"/>
        <v>0</v>
      </c>
      <c r="F111" s="32">
        <v>139814</v>
      </c>
      <c r="G111" s="32">
        <f t="shared" si="61"/>
        <v>472.3445945945946</v>
      </c>
      <c r="H111" s="32">
        <v>0</v>
      </c>
      <c r="I111" s="32">
        <f t="shared" si="62"/>
        <v>0</v>
      </c>
      <c r="J111" s="32">
        <v>33243</v>
      </c>
      <c r="K111" s="32">
        <f t="shared" si="63"/>
        <v>112.30743243243244</v>
      </c>
      <c r="L111" s="32">
        <v>0</v>
      </c>
      <c r="M111" s="32">
        <f t="shared" si="64"/>
        <v>0</v>
      </c>
      <c r="N111" s="32">
        <v>0</v>
      </c>
      <c r="O111" s="32">
        <f t="shared" si="65"/>
        <v>0</v>
      </c>
      <c r="P111" s="32">
        <v>0</v>
      </c>
      <c r="Q111" s="32">
        <f t="shared" si="66"/>
        <v>0</v>
      </c>
      <c r="R111" s="32">
        <v>0</v>
      </c>
      <c r="S111" s="32">
        <f t="shared" si="67"/>
        <v>0</v>
      </c>
      <c r="T111" s="32">
        <v>3906</v>
      </c>
      <c r="U111" s="32">
        <f t="shared" si="68"/>
        <v>13.195945945945946</v>
      </c>
      <c r="V111" s="32">
        <v>6230</v>
      </c>
      <c r="W111" s="32">
        <f t="shared" si="69"/>
        <v>21.0472972972973</v>
      </c>
      <c r="X111" s="32">
        <v>0</v>
      </c>
      <c r="Y111" s="32">
        <f t="shared" si="70"/>
        <v>0</v>
      </c>
      <c r="Z111" s="32">
        <v>0</v>
      </c>
      <c r="AA111" s="32">
        <f t="shared" si="71"/>
        <v>0</v>
      </c>
      <c r="AB111" s="32">
        <v>0</v>
      </c>
      <c r="AC111" s="32">
        <f t="shared" si="72"/>
        <v>0</v>
      </c>
      <c r="AD111" s="32">
        <v>240854</v>
      </c>
      <c r="AE111" s="32">
        <f t="shared" si="73"/>
        <v>813.6959459459459</v>
      </c>
      <c r="AF111" s="32">
        <v>0</v>
      </c>
      <c r="AG111" s="32">
        <f t="shared" si="74"/>
        <v>0</v>
      </c>
      <c r="AH111" s="32">
        <v>14182</v>
      </c>
      <c r="AI111" s="32">
        <f t="shared" si="75"/>
        <v>47.91216216216216</v>
      </c>
      <c r="AJ111" s="32">
        <v>0</v>
      </c>
      <c r="AK111" s="32">
        <f t="shared" si="76"/>
        <v>0</v>
      </c>
      <c r="AL111" s="32">
        <v>0</v>
      </c>
      <c r="AM111" s="32">
        <f t="shared" si="77"/>
        <v>0</v>
      </c>
      <c r="AN111" s="32">
        <v>0</v>
      </c>
      <c r="AO111" s="32">
        <f t="shared" si="78"/>
        <v>0</v>
      </c>
      <c r="AP111" s="32">
        <v>0</v>
      </c>
      <c r="AQ111" s="32">
        <f t="shared" si="79"/>
        <v>0</v>
      </c>
      <c r="AR111" s="44">
        <f t="shared" si="80"/>
        <v>438229</v>
      </c>
      <c r="AS111" s="32">
        <f t="shared" si="81"/>
        <v>1480.5033783783783</v>
      </c>
    </row>
    <row r="112" spans="1:45" ht="12.75">
      <c r="A112" s="21">
        <v>381001</v>
      </c>
      <c r="B112" s="41" t="s">
        <v>148</v>
      </c>
      <c r="C112" s="50">
        <v>168</v>
      </c>
      <c r="D112" s="30">
        <v>0</v>
      </c>
      <c r="E112" s="30">
        <f t="shared" si="60"/>
        <v>0</v>
      </c>
      <c r="F112" s="30">
        <v>190635</v>
      </c>
      <c r="G112" s="30">
        <f t="shared" si="61"/>
        <v>1134.732142857143</v>
      </c>
      <c r="H112" s="30">
        <v>1410</v>
      </c>
      <c r="I112" s="30">
        <f t="shared" si="62"/>
        <v>8.392857142857142</v>
      </c>
      <c r="J112" s="30">
        <v>4635</v>
      </c>
      <c r="K112" s="30">
        <f t="shared" si="63"/>
        <v>27.589285714285715</v>
      </c>
      <c r="L112" s="30">
        <v>0</v>
      </c>
      <c r="M112" s="30">
        <f t="shared" si="64"/>
        <v>0</v>
      </c>
      <c r="N112" s="30">
        <v>7110</v>
      </c>
      <c r="O112" s="30">
        <f t="shared" si="65"/>
        <v>42.32142857142857</v>
      </c>
      <c r="P112" s="30">
        <v>0</v>
      </c>
      <c r="Q112" s="30">
        <f t="shared" si="66"/>
        <v>0</v>
      </c>
      <c r="R112" s="30">
        <v>0</v>
      </c>
      <c r="S112" s="30">
        <f t="shared" si="67"/>
        <v>0</v>
      </c>
      <c r="T112" s="30">
        <v>11757</v>
      </c>
      <c r="U112" s="30">
        <f t="shared" si="68"/>
        <v>69.98214285714286</v>
      </c>
      <c r="V112" s="30">
        <v>3200</v>
      </c>
      <c r="W112" s="30">
        <f t="shared" si="69"/>
        <v>19.047619047619047</v>
      </c>
      <c r="X112" s="30">
        <v>0</v>
      </c>
      <c r="Y112" s="30">
        <f t="shared" si="70"/>
        <v>0</v>
      </c>
      <c r="Z112" s="30">
        <v>0</v>
      </c>
      <c r="AA112" s="30">
        <f t="shared" si="71"/>
        <v>0</v>
      </c>
      <c r="AB112" s="30">
        <v>0</v>
      </c>
      <c r="AC112" s="30">
        <f t="shared" si="72"/>
        <v>0</v>
      </c>
      <c r="AD112" s="30">
        <v>27976</v>
      </c>
      <c r="AE112" s="30">
        <f t="shared" si="73"/>
        <v>166.52380952380952</v>
      </c>
      <c r="AF112" s="30">
        <v>0</v>
      </c>
      <c r="AG112" s="30">
        <f t="shared" si="74"/>
        <v>0</v>
      </c>
      <c r="AH112" s="30">
        <v>1820</v>
      </c>
      <c r="AI112" s="30">
        <f t="shared" si="75"/>
        <v>10.833333333333334</v>
      </c>
      <c r="AJ112" s="30">
        <v>0</v>
      </c>
      <c r="AK112" s="30">
        <f t="shared" si="76"/>
        <v>0</v>
      </c>
      <c r="AL112" s="30">
        <v>0</v>
      </c>
      <c r="AM112" s="30">
        <f t="shared" si="77"/>
        <v>0</v>
      </c>
      <c r="AN112" s="30">
        <v>0</v>
      </c>
      <c r="AO112" s="30">
        <f t="shared" si="78"/>
        <v>0</v>
      </c>
      <c r="AP112" s="30">
        <v>0</v>
      </c>
      <c r="AQ112" s="30">
        <f t="shared" si="79"/>
        <v>0</v>
      </c>
      <c r="AR112" s="45">
        <f t="shared" si="80"/>
        <v>248543</v>
      </c>
      <c r="AS112" s="30">
        <f t="shared" si="81"/>
        <v>1479.422619047619</v>
      </c>
    </row>
    <row r="113" spans="1:45" ht="12.75">
      <c r="A113" s="40">
        <v>382001</v>
      </c>
      <c r="B113" s="40" t="s">
        <v>149</v>
      </c>
      <c r="C113" s="51">
        <v>151</v>
      </c>
      <c r="D113" s="36">
        <v>0</v>
      </c>
      <c r="E113" s="36">
        <f t="shared" si="60"/>
        <v>0</v>
      </c>
      <c r="F113" s="36">
        <v>197855</v>
      </c>
      <c r="G113" s="36">
        <f t="shared" si="61"/>
        <v>1310.2980132450332</v>
      </c>
      <c r="H113" s="36">
        <v>231</v>
      </c>
      <c r="I113" s="36">
        <f t="shared" si="62"/>
        <v>1.5298013245033113</v>
      </c>
      <c r="J113" s="36">
        <v>11589</v>
      </c>
      <c r="K113" s="36">
        <f t="shared" si="63"/>
        <v>76.74834437086092</v>
      </c>
      <c r="L113" s="36">
        <v>0</v>
      </c>
      <c r="M113" s="36">
        <f t="shared" si="64"/>
        <v>0</v>
      </c>
      <c r="N113" s="36">
        <v>0</v>
      </c>
      <c r="O113" s="36">
        <f t="shared" si="65"/>
        <v>0</v>
      </c>
      <c r="P113" s="36">
        <v>0</v>
      </c>
      <c r="Q113" s="36">
        <f t="shared" si="66"/>
        <v>0</v>
      </c>
      <c r="R113" s="36">
        <v>0</v>
      </c>
      <c r="S113" s="36">
        <f t="shared" si="67"/>
        <v>0</v>
      </c>
      <c r="T113" s="36">
        <v>5594</v>
      </c>
      <c r="U113" s="36">
        <f t="shared" si="68"/>
        <v>37.04635761589404</v>
      </c>
      <c r="V113" s="36">
        <v>4326</v>
      </c>
      <c r="W113" s="36">
        <f t="shared" si="69"/>
        <v>28.649006622516556</v>
      </c>
      <c r="X113" s="36">
        <v>0</v>
      </c>
      <c r="Y113" s="36">
        <f t="shared" si="70"/>
        <v>0</v>
      </c>
      <c r="Z113" s="36">
        <v>0</v>
      </c>
      <c r="AA113" s="36">
        <f t="shared" si="71"/>
        <v>0</v>
      </c>
      <c r="AB113" s="36">
        <v>0</v>
      </c>
      <c r="AC113" s="36">
        <f t="shared" si="72"/>
        <v>0</v>
      </c>
      <c r="AD113" s="36">
        <v>0</v>
      </c>
      <c r="AE113" s="36">
        <f t="shared" si="73"/>
        <v>0</v>
      </c>
      <c r="AF113" s="36">
        <v>0</v>
      </c>
      <c r="AG113" s="36">
        <f t="shared" si="74"/>
        <v>0</v>
      </c>
      <c r="AH113" s="36">
        <v>37378</v>
      </c>
      <c r="AI113" s="36">
        <f t="shared" si="75"/>
        <v>247.53642384105962</v>
      </c>
      <c r="AJ113" s="36">
        <v>0</v>
      </c>
      <c r="AK113" s="36">
        <f t="shared" si="76"/>
        <v>0</v>
      </c>
      <c r="AL113" s="36">
        <v>0</v>
      </c>
      <c r="AM113" s="36">
        <f t="shared" si="77"/>
        <v>0</v>
      </c>
      <c r="AN113" s="36">
        <v>0</v>
      </c>
      <c r="AO113" s="36">
        <f t="shared" si="78"/>
        <v>0</v>
      </c>
      <c r="AP113" s="36">
        <v>0</v>
      </c>
      <c r="AQ113" s="36">
        <f t="shared" si="79"/>
        <v>0</v>
      </c>
      <c r="AR113" s="43">
        <f t="shared" si="80"/>
        <v>256973</v>
      </c>
      <c r="AS113" s="36">
        <f t="shared" si="81"/>
        <v>1701.8079470198675</v>
      </c>
    </row>
    <row r="114" spans="1:45" s="29" customFormat="1" ht="12.75">
      <c r="A114" s="20">
        <v>383001</v>
      </c>
      <c r="B114" s="31" t="s">
        <v>150</v>
      </c>
      <c r="C114" s="51">
        <v>183</v>
      </c>
      <c r="D114" s="32">
        <v>0</v>
      </c>
      <c r="E114" s="32">
        <f t="shared" si="60"/>
        <v>0</v>
      </c>
      <c r="F114" s="32">
        <v>0</v>
      </c>
      <c r="G114" s="32">
        <f t="shared" si="61"/>
        <v>0</v>
      </c>
      <c r="H114" s="32">
        <v>0</v>
      </c>
      <c r="I114" s="32">
        <f t="shared" si="62"/>
        <v>0</v>
      </c>
      <c r="J114" s="32">
        <v>16876</v>
      </c>
      <c r="K114" s="32">
        <f t="shared" si="63"/>
        <v>92.21857923497268</v>
      </c>
      <c r="L114" s="32">
        <v>0</v>
      </c>
      <c r="M114" s="32">
        <f t="shared" si="64"/>
        <v>0</v>
      </c>
      <c r="N114" s="32">
        <v>0</v>
      </c>
      <c r="O114" s="32">
        <f t="shared" si="65"/>
        <v>0</v>
      </c>
      <c r="P114" s="32">
        <v>0</v>
      </c>
      <c r="Q114" s="32">
        <f t="shared" si="66"/>
        <v>0</v>
      </c>
      <c r="R114" s="32">
        <v>0</v>
      </c>
      <c r="S114" s="32">
        <f t="shared" si="67"/>
        <v>0</v>
      </c>
      <c r="T114" s="32">
        <v>13461</v>
      </c>
      <c r="U114" s="32">
        <f t="shared" si="68"/>
        <v>73.55737704918033</v>
      </c>
      <c r="V114" s="32">
        <v>5910</v>
      </c>
      <c r="W114" s="32">
        <f t="shared" si="69"/>
        <v>32.295081967213115</v>
      </c>
      <c r="X114" s="32">
        <v>0</v>
      </c>
      <c r="Y114" s="32">
        <f t="shared" si="70"/>
        <v>0</v>
      </c>
      <c r="Z114" s="32">
        <v>0</v>
      </c>
      <c r="AA114" s="32">
        <f t="shared" si="71"/>
        <v>0</v>
      </c>
      <c r="AB114" s="32">
        <v>0</v>
      </c>
      <c r="AC114" s="32">
        <f t="shared" si="72"/>
        <v>0</v>
      </c>
      <c r="AD114" s="32">
        <v>1173</v>
      </c>
      <c r="AE114" s="32">
        <f t="shared" si="73"/>
        <v>6.409836065573771</v>
      </c>
      <c r="AF114" s="32">
        <v>0</v>
      </c>
      <c r="AG114" s="32">
        <f t="shared" si="74"/>
        <v>0</v>
      </c>
      <c r="AH114" s="32">
        <v>23606</v>
      </c>
      <c r="AI114" s="32">
        <f t="shared" si="75"/>
        <v>128.9945355191257</v>
      </c>
      <c r="AJ114" s="32">
        <v>0</v>
      </c>
      <c r="AK114" s="32">
        <f t="shared" si="76"/>
        <v>0</v>
      </c>
      <c r="AL114" s="32">
        <v>0</v>
      </c>
      <c r="AM114" s="32">
        <f t="shared" si="77"/>
        <v>0</v>
      </c>
      <c r="AN114" s="32">
        <v>0</v>
      </c>
      <c r="AO114" s="32">
        <f t="shared" si="78"/>
        <v>0</v>
      </c>
      <c r="AP114" s="32">
        <v>0</v>
      </c>
      <c r="AQ114" s="32">
        <f t="shared" si="79"/>
        <v>0</v>
      </c>
      <c r="AR114" s="44">
        <f t="shared" si="80"/>
        <v>61026</v>
      </c>
      <c r="AS114" s="32">
        <f t="shared" si="81"/>
        <v>333.4754098360656</v>
      </c>
    </row>
    <row r="115" spans="1:45" s="29" customFormat="1" ht="12.75">
      <c r="A115" s="20">
        <v>384001</v>
      </c>
      <c r="B115" s="31" t="s">
        <v>151</v>
      </c>
      <c r="C115" s="51">
        <v>388</v>
      </c>
      <c r="D115" s="32">
        <v>0</v>
      </c>
      <c r="E115" s="32">
        <f t="shared" si="60"/>
        <v>0</v>
      </c>
      <c r="F115" s="32">
        <v>0</v>
      </c>
      <c r="G115" s="32">
        <f t="shared" si="61"/>
        <v>0</v>
      </c>
      <c r="H115" s="32">
        <v>29089</v>
      </c>
      <c r="I115" s="32">
        <f t="shared" si="62"/>
        <v>74.97164948453609</v>
      </c>
      <c r="J115" s="32">
        <v>0</v>
      </c>
      <c r="K115" s="32">
        <f t="shared" si="63"/>
        <v>0</v>
      </c>
      <c r="L115" s="32">
        <v>0</v>
      </c>
      <c r="M115" s="32">
        <f t="shared" si="64"/>
        <v>0</v>
      </c>
      <c r="N115" s="32">
        <v>0</v>
      </c>
      <c r="O115" s="32">
        <f t="shared" si="65"/>
        <v>0</v>
      </c>
      <c r="P115" s="32">
        <v>0</v>
      </c>
      <c r="Q115" s="32">
        <f t="shared" si="66"/>
        <v>0</v>
      </c>
      <c r="R115" s="32">
        <v>0</v>
      </c>
      <c r="S115" s="32">
        <f t="shared" si="67"/>
        <v>0</v>
      </c>
      <c r="T115" s="32">
        <v>12786</v>
      </c>
      <c r="U115" s="32">
        <f t="shared" si="68"/>
        <v>32.95360824742268</v>
      </c>
      <c r="V115" s="32">
        <v>5906</v>
      </c>
      <c r="W115" s="32">
        <f t="shared" si="69"/>
        <v>15.221649484536082</v>
      </c>
      <c r="X115" s="32">
        <v>0</v>
      </c>
      <c r="Y115" s="32">
        <f t="shared" si="70"/>
        <v>0</v>
      </c>
      <c r="Z115" s="32">
        <v>0</v>
      </c>
      <c r="AA115" s="32">
        <f t="shared" si="71"/>
        <v>0</v>
      </c>
      <c r="AB115" s="32">
        <v>0</v>
      </c>
      <c r="AC115" s="32">
        <f t="shared" si="72"/>
        <v>0</v>
      </c>
      <c r="AD115" s="32">
        <v>37408</v>
      </c>
      <c r="AE115" s="32">
        <f t="shared" si="73"/>
        <v>96.41237113402062</v>
      </c>
      <c r="AF115" s="32">
        <v>0</v>
      </c>
      <c r="AG115" s="32">
        <f t="shared" si="74"/>
        <v>0</v>
      </c>
      <c r="AH115" s="32">
        <v>44325</v>
      </c>
      <c r="AI115" s="32">
        <f t="shared" si="75"/>
        <v>114.23969072164948</v>
      </c>
      <c r="AJ115" s="32">
        <v>0</v>
      </c>
      <c r="AK115" s="32">
        <f t="shared" si="76"/>
        <v>0</v>
      </c>
      <c r="AL115" s="32">
        <v>0</v>
      </c>
      <c r="AM115" s="32">
        <f t="shared" si="77"/>
        <v>0</v>
      </c>
      <c r="AN115" s="32">
        <v>0</v>
      </c>
      <c r="AO115" s="32">
        <f t="shared" si="78"/>
        <v>0</v>
      </c>
      <c r="AP115" s="32">
        <v>0</v>
      </c>
      <c r="AQ115" s="32">
        <f t="shared" si="79"/>
        <v>0</v>
      </c>
      <c r="AR115" s="44">
        <f t="shared" si="80"/>
        <v>129514</v>
      </c>
      <c r="AS115" s="32">
        <f t="shared" si="81"/>
        <v>333.79896907216494</v>
      </c>
    </row>
    <row r="116" spans="1:45" s="29" customFormat="1" ht="12.75">
      <c r="A116" s="20">
        <v>385001</v>
      </c>
      <c r="B116" s="31" t="s">
        <v>130</v>
      </c>
      <c r="C116" s="51">
        <v>441</v>
      </c>
      <c r="D116" s="32">
        <v>0</v>
      </c>
      <c r="E116" s="32">
        <f t="shared" si="60"/>
        <v>0</v>
      </c>
      <c r="F116" s="32">
        <v>488499</v>
      </c>
      <c r="G116" s="32">
        <f t="shared" si="61"/>
        <v>1107.7074829931973</v>
      </c>
      <c r="H116" s="32">
        <v>14387</v>
      </c>
      <c r="I116" s="32">
        <f t="shared" si="62"/>
        <v>32.62358276643991</v>
      </c>
      <c r="J116" s="32">
        <v>0</v>
      </c>
      <c r="K116" s="32">
        <f t="shared" si="63"/>
        <v>0</v>
      </c>
      <c r="L116" s="32">
        <v>0</v>
      </c>
      <c r="M116" s="32">
        <f t="shared" si="64"/>
        <v>0</v>
      </c>
      <c r="N116" s="32">
        <v>4967</v>
      </c>
      <c r="O116" s="32">
        <f t="shared" si="65"/>
        <v>11.263038548752835</v>
      </c>
      <c r="P116" s="32">
        <v>0</v>
      </c>
      <c r="Q116" s="32">
        <f t="shared" si="66"/>
        <v>0</v>
      </c>
      <c r="R116" s="32">
        <v>0</v>
      </c>
      <c r="S116" s="32">
        <f t="shared" si="67"/>
        <v>0</v>
      </c>
      <c r="T116" s="32">
        <v>23218</v>
      </c>
      <c r="U116" s="32">
        <f t="shared" si="68"/>
        <v>52.64852607709751</v>
      </c>
      <c r="V116" s="32">
        <v>10965</v>
      </c>
      <c r="W116" s="32">
        <f t="shared" si="69"/>
        <v>24.86394557823129</v>
      </c>
      <c r="X116" s="32">
        <v>10495</v>
      </c>
      <c r="Y116" s="32">
        <f t="shared" si="70"/>
        <v>23.798185941043084</v>
      </c>
      <c r="Z116" s="32">
        <v>0</v>
      </c>
      <c r="AA116" s="32">
        <f t="shared" si="71"/>
        <v>0</v>
      </c>
      <c r="AB116" s="32">
        <v>0</v>
      </c>
      <c r="AC116" s="32">
        <f t="shared" si="72"/>
        <v>0</v>
      </c>
      <c r="AD116" s="32">
        <v>32079</v>
      </c>
      <c r="AE116" s="32">
        <f t="shared" si="73"/>
        <v>72.74149659863946</v>
      </c>
      <c r="AF116" s="32">
        <v>0</v>
      </c>
      <c r="AG116" s="32">
        <f t="shared" si="74"/>
        <v>0</v>
      </c>
      <c r="AH116" s="32">
        <v>11566</v>
      </c>
      <c r="AI116" s="32">
        <f t="shared" si="75"/>
        <v>26.226757369614514</v>
      </c>
      <c r="AJ116" s="32">
        <v>0</v>
      </c>
      <c r="AK116" s="32">
        <f t="shared" si="76"/>
        <v>0</v>
      </c>
      <c r="AL116" s="32">
        <v>0</v>
      </c>
      <c r="AM116" s="32">
        <f t="shared" si="77"/>
        <v>0</v>
      </c>
      <c r="AN116" s="32">
        <v>0</v>
      </c>
      <c r="AO116" s="32">
        <f t="shared" si="78"/>
        <v>0</v>
      </c>
      <c r="AP116" s="32">
        <v>0</v>
      </c>
      <c r="AQ116" s="32">
        <f t="shared" si="79"/>
        <v>0</v>
      </c>
      <c r="AR116" s="44">
        <f t="shared" si="80"/>
        <v>596176</v>
      </c>
      <c r="AS116" s="32">
        <f t="shared" si="81"/>
        <v>1351.873015873016</v>
      </c>
    </row>
    <row r="117" spans="1:45" ht="12.75">
      <c r="A117" s="21">
        <v>386001</v>
      </c>
      <c r="B117" s="41" t="s">
        <v>131</v>
      </c>
      <c r="C117" s="50">
        <v>332</v>
      </c>
      <c r="D117" s="30">
        <v>0</v>
      </c>
      <c r="E117" s="30">
        <f t="shared" si="60"/>
        <v>0</v>
      </c>
      <c r="F117" s="30">
        <v>0</v>
      </c>
      <c r="G117" s="30">
        <f t="shared" si="61"/>
        <v>0</v>
      </c>
      <c r="H117" s="30">
        <v>0</v>
      </c>
      <c r="I117" s="30">
        <f t="shared" si="62"/>
        <v>0</v>
      </c>
      <c r="J117" s="30">
        <v>15187</v>
      </c>
      <c r="K117" s="30">
        <f t="shared" si="63"/>
        <v>45.743975903614455</v>
      </c>
      <c r="L117" s="30">
        <v>0</v>
      </c>
      <c r="M117" s="30">
        <f t="shared" si="64"/>
        <v>0</v>
      </c>
      <c r="N117" s="30">
        <v>0</v>
      </c>
      <c r="O117" s="30">
        <f t="shared" si="65"/>
        <v>0</v>
      </c>
      <c r="P117" s="30">
        <v>0</v>
      </c>
      <c r="Q117" s="30">
        <f t="shared" si="66"/>
        <v>0</v>
      </c>
      <c r="R117" s="30">
        <v>0</v>
      </c>
      <c r="S117" s="30">
        <f t="shared" si="67"/>
        <v>0</v>
      </c>
      <c r="T117" s="30">
        <v>33160</v>
      </c>
      <c r="U117" s="30">
        <f t="shared" si="68"/>
        <v>99.87951807228916</v>
      </c>
      <c r="V117" s="30">
        <v>0</v>
      </c>
      <c r="W117" s="30">
        <f t="shared" si="69"/>
        <v>0</v>
      </c>
      <c r="X117" s="30">
        <v>0</v>
      </c>
      <c r="Y117" s="30">
        <f t="shared" si="70"/>
        <v>0</v>
      </c>
      <c r="Z117" s="30">
        <v>0</v>
      </c>
      <c r="AA117" s="30">
        <f t="shared" si="71"/>
        <v>0</v>
      </c>
      <c r="AB117" s="30">
        <v>0</v>
      </c>
      <c r="AC117" s="30">
        <f t="shared" si="72"/>
        <v>0</v>
      </c>
      <c r="AD117" s="30">
        <v>0</v>
      </c>
      <c r="AE117" s="30">
        <f t="shared" si="73"/>
        <v>0</v>
      </c>
      <c r="AF117" s="30">
        <v>0</v>
      </c>
      <c r="AG117" s="30">
        <f t="shared" si="74"/>
        <v>0</v>
      </c>
      <c r="AH117" s="30">
        <v>19728</v>
      </c>
      <c r="AI117" s="30">
        <f t="shared" si="75"/>
        <v>59.42168674698795</v>
      </c>
      <c r="AJ117" s="30">
        <v>0</v>
      </c>
      <c r="AK117" s="30">
        <f t="shared" si="76"/>
        <v>0</v>
      </c>
      <c r="AL117" s="30">
        <v>0</v>
      </c>
      <c r="AM117" s="30">
        <f t="shared" si="77"/>
        <v>0</v>
      </c>
      <c r="AN117" s="30">
        <v>0</v>
      </c>
      <c r="AO117" s="30">
        <f t="shared" si="78"/>
        <v>0</v>
      </c>
      <c r="AP117" s="30">
        <v>0</v>
      </c>
      <c r="AQ117" s="30">
        <f t="shared" si="79"/>
        <v>0</v>
      </c>
      <c r="AR117" s="45">
        <f t="shared" si="80"/>
        <v>68075</v>
      </c>
      <c r="AS117" s="30">
        <f t="shared" si="81"/>
        <v>205.04518072289156</v>
      </c>
    </row>
    <row r="118" spans="1:45" ht="12.75">
      <c r="A118" s="40">
        <v>387001</v>
      </c>
      <c r="B118" s="40" t="s">
        <v>132</v>
      </c>
      <c r="C118" s="51">
        <v>488</v>
      </c>
      <c r="D118" s="36">
        <v>0</v>
      </c>
      <c r="E118" s="36">
        <f t="shared" si="60"/>
        <v>0</v>
      </c>
      <c r="F118" s="36">
        <v>529100</v>
      </c>
      <c r="G118" s="36">
        <f t="shared" si="61"/>
        <v>1084.22131147541</v>
      </c>
      <c r="H118" s="36">
        <v>20313</v>
      </c>
      <c r="I118" s="36">
        <f t="shared" si="62"/>
        <v>41.625</v>
      </c>
      <c r="J118" s="36">
        <v>29715</v>
      </c>
      <c r="K118" s="36">
        <f t="shared" si="63"/>
        <v>60.89139344262295</v>
      </c>
      <c r="L118" s="36">
        <v>0</v>
      </c>
      <c r="M118" s="36">
        <f t="shared" si="64"/>
        <v>0</v>
      </c>
      <c r="N118" s="36">
        <v>2093</v>
      </c>
      <c r="O118" s="36">
        <f t="shared" si="65"/>
        <v>4.288934426229508</v>
      </c>
      <c r="P118" s="36">
        <v>0</v>
      </c>
      <c r="Q118" s="36">
        <f t="shared" si="66"/>
        <v>0</v>
      </c>
      <c r="R118" s="36">
        <v>0</v>
      </c>
      <c r="S118" s="36">
        <f t="shared" si="67"/>
        <v>0</v>
      </c>
      <c r="T118" s="36">
        <v>10817</v>
      </c>
      <c r="U118" s="36">
        <f t="shared" si="68"/>
        <v>22.165983606557376</v>
      </c>
      <c r="V118" s="36">
        <v>0</v>
      </c>
      <c r="W118" s="36">
        <f t="shared" si="69"/>
        <v>0</v>
      </c>
      <c r="X118" s="36">
        <v>0</v>
      </c>
      <c r="Y118" s="36">
        <f t="shared" si="70"/>
        <v>0</v>
      </c>
      <c r="Z118" s="36">
        <v>0</v>
      </c>
      <c r="AA118" s="36">
        <f t="shared" si="71"/>
        <v>0</v>
      </c>
      <c r="AB118" s="36">
        <v>0</v>
      </c>
      <c r="AC118" s="36">
        <f t="shared" si="72"/>
        <v>0</v>
      </c>
      <c r="AD118" s="36">
        <v>30600</v>
      </c>
      <c r="AE118" s="36">
        <f t="shared" si="73"/>
        <v>62.704918032786885</v>
      </c>
      <c r="AF118" s="36">
        <v>0</v>
      </c>
      <c r="AG118" s="36">
        <f t="shared" si="74"/>
        <v>0</v>
      </c>
      <c r="AH118" s="36">
        <v>10099</v>
      </c>
      <c r="AI118" s="36">
        <f t="shared" si="75"/>
        <v>20.69467213114754</v>
      </c>
      <c r="AJ118" s="36">
        <v>0</v>
      </c>
      <c r="AK118" s="36">
        <f t="shared" si="76"/>
        <v>0</v>
      </c>
      <c r="AL118" s="36">
        <v>0</v>
      </c>
      <c r="AM118" s="36">
        <f t="shared" si="77"/>
        <v>0</v>
      </c>
      <c r="AN118" s="36">
        <v>0</v>
      </c>
      <c r="AO118" s="36">
        <f t="shared" si="78"/>
        <v>0</v>
      </c>
      <c r="AP118" s="36">
        <v>0</v>
      </c>
      <c r="AQ118" s="36">
        <f t="shared" si="79"/>
        <v>0</v>
      </c>
      <c r="AR118" s="43">
        <f t="shared" si="80"/>
        <v>632737</v>
      </c>
      <c r="AS118" s="36">
        <f t="shared" si="81"/>
        <v>1296.592213114754</v>
      </c>
    </row>
    <row r="119" spans="1:45" s="29" customFormat="1" ht="12.75">
      <c r="A119" s="20">
        <v>388001</v>
      </c>
      <c r="B119" s="31" t="s">
        <v>133</v>
      </c>
      <c r="C119" s="51">
        <v>525</v>
      </c>
      <c r="D119" s="32">
        <v>0</v>
      </c>
      <c r="E119" s="32">
        <f t="shared" si="60"/>
        <v>0</v>
      </c>
      <c r="F119" s="32">
        <v>0</v>
      </c>
      <c r="G119" s="32">
        <f t="shared" si="61"/>
        <v>0</v>
      </c>
      <c r="H119" s="32">
        <v>0</v>
      </c>
      <c r="I119" s="32">
        <f t="shared" si="62"/>
        <v>0</v>
      </c>
      <c r="J119" s="32">
        <v>13378</v>
      </c>
      <c r="K119" s="32">
        <f t="shared" si="63"/>
        <v>25.48190476190476</v>
      </c>
      <c r="L119" s="32">
        <v>0</v>
      </c>
      <c r="M119" s="32">
        <f t="shared" si="64"/>
        <v>0</v>
      </c>
      <c r="N119" s="32">
        <v>0</v>
      </c>
      <c r="O119" s="32">
        <f t="shared" si="65"/>
        <v>0</v>
      </c>
      <c r="P119" s="32">
        <v>0</v>
      </c>
      <c r="Q119" s="32">
        <f t="shared" si="66"/>
        <v>0</v>
      </c>
      <c r="R119" s="32">
        <v>0</v>
      </c>
      <c r="S119" s="32">
        <f t="shared" si="67"/>
        <v>0</v>
      </c>
      <c r="T119" s="32">
        <v>2898</v>
      </c>
      <c r="U119" s="32">
        <f t="shared" si="68"/>
        <v>5.52</v>
      </c>
      <c r="V119" s="32">
        <v>0</v>
      </c>
      <c r="W119" s="32">
        <f t="shared" si="69"/>
        <v>0</v>
      </c>
      <c r="X119" s="32">
        <v>0</v>
      </c>
      <c r="Y119" s="32">
        <f t="shared" si="70"/>
        <v>0</v>
      </c>
      <c r="Z119" s="32">
        <v>0</v>
      </c>
      <c r="AA119" s="32">
        <f t="shared" si="71"/>
        <v>0</v>
      </c>
      <c r="AB119" s="32">
        <v>0</v>
      </c>
      <c r="AC119" s="32">
        <f t="shared" si="72"/>
        <v>0</v>
      </c>
      <c r="AD119" s="32">
        <v>256693</v>
      </c>
      <c r="AE119" s="32">
        <f t="shared" si="73"/>
        <v>488.93904761904764</v>
      </c>
      <c r="AF119" s="32">
        <v>0</v>
      </c>
      <c r="AG119" s="32">
        <f t="shared" si="74"/>
        <v>0</v>
      </c>
      <c r="AH119" s="32">
        <v>13874</v>
      </c>
      <c r="AI119" s="32">
        <f t="shared" si="75"/>
        <v>26.426666666666666</v>
      </c>
      <c r="AJ119" s="32">
        <v>0</v>
      </c>
      <c r="AK119" s="32">
        <f t="shared" si="76"/>
        <v>0</v>
      </c>
      <c r="AL119" s="32">
        <v>0</v>
      </c>
      <c r="AM119" s="32">
        <f t="shared" si="77"/>
        <v>0</v>
      </c>
      <c r="AN119" s="32">
        <v>0</v>
      </c>
      <c r="AO119" s="32">
        <f t="shared" si="78"/>
        <v>0</v>
      </c>
      <c r="AP119" s="32">
        <v>0</v>
      </c>
      <c r="AQ119" s="32">
        <f t="shared" si="79"/>
        <v>0</v>
      </c>
      <c r="AR119" s="44">
        <f t="shared" si="80"/>
        <v>286843</v>
      </c>
      <c r="AS119" s="32">
        <f t="shared" si="81"/>
        <v>546.3676190476191</v>
      </c>
    </row>
    <row r="120" spans="1:45" s="29" customFormat="1" ht="12.75">
      <c r="A120" s="20">
        <v>389001</v>
      </c>
      <c r="B120" s="31" t="s">
        <v>134</v>
      </c>
      <c r="C120" s="51">
        <v>491</v>
      </c>
      <c r="D120" s="32">
        <v>0</v>
      </c>
      <c r="E120" s="32">
        <f t="shared" si="60"/>
        <v>0</v>
      </c>
      <c r="F120" s="32">
        <v>431077</v>
      </c>
      <c r="G120" s="32">
        <f t="shared" si="61"/>
        <v>877.9572301425662</v>
      </c>
      <c r="H120" s="32">
        <v>23389</v>
      </c>
      <c r="I120" s="32">
        <f t="shared" si="62"/>
        <v>47.63543788187373</v>
      </c>
      <c r="J120" s="32">
        <v>0</v>
      </c>
      <c r="K120" s="32">
        <f t="shared" si="63"/>
        <v>0</v>
      </c>
      <c r="L120" s="32">
        <v>0</v>
      </c>
      <c r="M120" s="32">
        <f t="shared" si="64"/>
        <v>0</v>
      </c>
      <c r="N120" s="32">
        <v>0</v>
      </c>
      <c r="O120" s="32">
        <f t="shared" si="65"/>
        <v>0</v>
      </c>
      <c r="P120" s="32">
        <v>0</v>
      </c>
      <c r="Q120" s="32">
        <f t="shared" si="66"/>
        <v>0</v>
      </c>
      <c r="R120" s="32">
        <v>0</v>
      </c>
      <c r="S120" s="32">
        <f t="shared" si="67"/>
        <v>0</v>
      </c>
      <c r="T120" s="32">
        <v>14037</v>
      </c>
      <c r="U120" s="32">
        <f t="shared" si="68"/>
        <v>28.58859470468432</v>
      </c>
      <c r="V120" s="32">
        <v>21378</v>
      </c>
      <c r="W120" s="32">
        <f t="shared" si="69"/>
        <v>43.53971486761711</v>
      </c>
      <c r="X120" s="32">
        <v>0</v>
      </c>
      <c r="Y120" s="32">
        <f t="shared" si="70"/>
        <v>0</v>
      </c>
      <c r="Z120" s="32">
        <v>0</v>
      </c>
      <c r="AA120" s="32">
        <f t="shared" si="71"/>
        <v>0</v>
      </c>
      <c r="AB120" s="32">
        <v>0</v>
      </c>
      <c r="AC120" s="32">
        <f t="shared" si="72"/>
        <v>0</v>
      </c>
      <c r="AD120" s="32">
        <v>14740</v>
      </c>
      <c r="AE120" s="32">
        <f t="shared" si="73"/>
        <v>30.020366598778004</v>
      </c>
      <c r="AF120" s="32">
        <v>0</v>
      </c>
      <c r="AG120" s="32">
        <f t="shared" si="74"/>
        <v>0</v>
      </c>
      <c r="AH120" s="32">
        <v>36938</v>
      </c>
      <c r="AI120" s="32">
        <f t="shared" si="75"/>
        <v>75.23014256619145</v>
      </c>
      <c r="AJ120" s="32">
        <v>0</v>
      </c>
      <c r="AK120" s="32">
        <f t="shared" si="76"/>
        <v>0</v>
      </c>
      <c r="AL120" s="32">
        <v>0</v>
      </c>
      <c r="AM120" s="32">
        <f t="shared" si="77"/>
        <v>0</v>
      </c>
      <c r="AN120" s="32">
        <v>4162</v>
      </c>
      <c r="AO120" s="32">
        <f t="shared" si="78"/>
        <v>8.476578411405296</v>
      </c>
      <c r="AP120" s="32">
        <v>0</v>
      </c>
      <c r="AQ120" s="32">
        <f t="shared" si="79"/>
        <v>0</v>
      </c>
      <c r="AR120" s="44">
        <f t="shared" si="80"/>
        <v>545721</v>
      </c>
      <c r="AS120" s="32">
        <f t="shared" si="81"/>
        <v>1111.448065173116</v>
      </c>
    </row>
    <row r="121" spans="1:45" s="29" customFormat="1" ht="12.75">
      <c r="A121" s="20">
        <v>389002</v>
      </c>
      <c r="B121" s="31" t="s">
        <v>168</v>
      </c>
      <c r="C121" s="51">
        <v>447</v>
      </c>
      <c r="D121" s="32">
        <v>0</v>
      </c>
      <c r="E121" s="32">
        <f t="shared" si="60"/>
        <v>0</v>
      </c>
      <c r="F121" s="32">
        <v>553833</v>
      </c>
      <c r="G121" s="32">
        <f t="shared" si="61"/>
        <v>1239</v>
      </c>
      <c r="H121" s="32">
        <v>26997</v>
      </c>
      <c r="I121" s="32">
        <f t="shared" si="62"/>
        <v>60.395973154362416</v>
      </c>
      <c r="J121" s="32">
        <v>0</v>
      </c>
      <c r="K121" s="32">
        <f t="shared" si="63"/>
        <v>0</v>
      </c>
      <c r="L121" s="32">
        <v>32375</v>
      </c>
      <c r="M121" s="32">
        <f t="shared" si="64"/>
        <v>72.42729306487696</v>
      </c>
      <c r="N121" s="32">
        <v>0</v>
      </c>
      <c r="O121" s="32">
        <f t="shared" si="65"/>
        <v>0</v>
      </c>
      <c r="P121" s="32">
        <v>0</v>
      </c>
      <c r="Q121" s="32">
        <f t="shared" si="66"/>
        <v>0</v>
      </c>
      <c r="R121" s="32">
        <v>0</v>
      </c>
      <c r="S121" s="32">
        <f t="shared" si="67"/>
        <v>0</v>
      </c>
      <c r="T121" s="32">
        <v>54409</v>
      </c>
      <c r="U121" s="32">
        <f t="shared" si="68"/>
        <v>121.72035794183445</v>
      </c>
      <c r="V121" s="32">
        <v>50624</v>
      </c>
      <c r="W121" s="32">
        <f t="shared" si="69"/>
        <v>113.25279642058166</v>
      </c>
      <c r="X121" s="32">
        <v>0</v>
      </c>
      <c r="Y121" s="32">
        <f t="shared" si="70"/>
        <v>0</v>
      </c>
      <c r="Z121" s="32">
        <v>0</v>
      </c>
      <c r="AA121" s="32">
        <f t="shared" si="71"/>
        <v>0</v>
      </c>
      <c r="AB121" s="32">
        <v>0</v>
      </c>
      <c r="AC121" s="32">
        <f t="shared" si="72"/>
        <v>0</v>
      </c>
      <c r="AD121" s="32">
        <v>163099</v>
      </c>
      <c r="AE121" s="32">
        <f t="shared" si="73"/>
        <v>364.87472035794184</v>
      </c>
      <c r="AF121" s="32">
        <v>0</v>
      </c>
      <c r="AG121" s="32">
        <f t="shared" si="74"/>
        <v>0</v>
      </c>
      <c r="AH121" s="32">
        <v>93923</v>
      </c>
      <c r="AI121" s="32">
        <f t="shared" si="75"/>
        <v>210.1185682326622</v>
      </c>
      <c r="AJ121" s="32">
        <v>0</v>
      </c>
      <c r="AK121" s="32">
        <f t="shared" si="76"/>
        <v>0</v>
      </c>
      <c r="AL121" s="32">
        <v>0</v>
      </c>
      <c r="AM121" s="32">
        <f t="shared" si="77"/>
        <v>0</v>
      </c>
      <c r="AN121" s="32">
        <v>7015</v>
      </c>
      <c r="AO121" s="32">
        <f t="shared" si="78"/>
        <v>15.693512304250559</v>
      </c>
      <c r="AP121" s="32">
        <v>0</v>
      </c>
      <c r="AQ121" s="32">
        <f t="shared" si="79"/>
        <v>0</v>
      </c>
      <c r="AR121" s="44">
        <f t="shared" si="80"/>
        <v>982275</v>
      </c>
      <c r="AS121" s="32">
        <f t="shared" si="81"/>
        <v>2197.48322147651</v>
      </c>
    </row>
    <row r="122" spans="1:45" ht="12.75">
      <c r="A122" s="21">
        <v>390001</v>
      </c>
      <c r="B122" s="41" t="s">
        <v>113</v>
      </c>
      <c r="C122" s="50">
        <v>617</v>
      </c>
      <c r="D122" s="30">
        <v>298038</v>
      </c>
      <c r="E122" s="30">
        <f t="shared" si="60"/>
        <v>483.04376012965963</v>
      </c>
      <c r="F122" s="30">
        <v>0</v>
      </c>
      <c r="G122" s="30">
        <f t="shared" si="61"/>
        <v>0</v>
      </c>
      <c r="H122" s="30">
        <v>0</v>
      </c>
      <c r="I122" s="30">
        <f t="shared" si="62"/>
        <v>0</v>
      </c>
      <c r="J122" s="30">
        <v>147728</v>
      </c>
      <c r="K122" s="30">
        <f t="shared" si="63"/>
        <v>239.4294975688817</v>
      </c>
      <c r="L122" s="30">
        <v>0</v>
      </c>
      <c r="M122" s="30">
        <f t="shared" si="64"/>
        <v>0</v>
      </c>
      <c r="N122" s="30">
        <v>2457</v>
      </c>
      <c r="O122" s="30">
        <f t="shared" si="65"/>
        <v>3.9821717990275527</v>
      </c>
      <c r="P122" s="30">
        <v>0</v>
      </c>
      <c r="Q122" s="30">
        <f t="shared" si="66"/>
        <v>0</v>
      </c>
      <c r="R122" s="30">
        <v>0</v>
      </c>
      <c r="S122" s="30">
        <f t="shared" si="67"/>
        <v>0</v>
      </c>
      <c r="T122" s="30">
        <v>82370</v>
      </c>
      <c r="U122" s="30">
        <f t="shared" si="68"/>
        <v>133.50081037277147</v>
      </c>
      <c r="V122" s="30">
        <v>0</v>
      </c>
      <c r="W122" s="30">
        <f t="shared" si="69"/>
        <v>0</v>
      </c>
      <c r="X122" s="30">
        <v>0</v>
      </c>
      <c r="Y122" s="30">
        <f t="shared" si="70"/>
        <v>0</v>
      </c>
      <c r="Z122" s="30">
        <v>0</v>
      </c>
      <c r="AA122" s="30">
        <f t="shared" si="71"/>
        <v>0</v>
      </c>
      <c r="AB122" s="30">
        <v>0</v>
      </c>
      <c r="AC122" s="30">
        <f t="shared" si="72"/>
        <v>0</v>
      </c>
      <c r="AD122" s="30">
        <v>41538</v>
      </c>
      <c r="AE122" s="30">
        <f t="shared" si="73"/>
        <v>67.322528363047</v>
      </c>
      <c r="AF122" s="30">
        <v>0</v>
      </c>
      <c r="AG122" s="30">
        <f t="shared" si="74"/>
        <v>0</v>
      </c>
      <c r="AH122" s="30">
        <v>982</v>
      </c>
      <c r="AI122" s="30">
        <f t="shared" si="75"/>
        <v>1.5915721231766613</v>
      </c>
      <c r="AJ122" s="30">
        <v>0</v>
      </c>
      <c r="AK122" s="30">
        <f t="shared" si="76"/>
        <v>0</v>
      </c>
      <c r="AL122" s="30">
        <v>0</v>
      </c>
      <c r="AM122" s="30">
        <f t="shared" si="77"/>
        <v>0</v>
      </c>
      <c r="AN122" s="30">
        <v>0</v>
      </c>
      <c r="AO122" s="30">
        <f t="shared" si="78"/>
        <v>0</v>
      </c>
      <c r="AP122" s="30">
        <v>0</v>
      </c>
      <c r="AQ122" s="30">
        <f t="shared" si="79"/>
        <v>0</v>
      </c>
      <c r="AR122" s="45">
        <f t="shared" si="80"/>
        <v>573113</v>
      </c>
      <c r="AS122" s="30">
        <f t="shared" si="81"/>
        <v>928.870340356564</v>
      </c>
    </row>
    <row r="123" spans="1:45" ht="12.75">
      <c r="A123" s="40">
        <v>391001</v>
      </c>
      <c r="B123" s="40" t="s">
        <v>114</v>
      </c>
      <c r="C123" s="51">
        <v>700</v>
      </c>
      <c r="D123" s="36">
        <v>0</v>
      </c>
      <c r="E123" s="36">
        <f t="shared" si="60"/>
        <v>0</v>
      </c>
      <c r="F123" s="36">
        <v>116598</v>
      </c>
      <c r="G123" s="36">
        <f t="shared" si="61"/>
        <v>166.56857142857143</v>
      </c>
      <c r="H123" s="36">
        <v>44205</v>
      </c>
      <c r="I123" s="36">
        <f t="shared" si="62"/>
        <v>63.15</v>
      </c>
      <c r="J123" s="36">
        <v>0</v>
      </c>
      <c r="K123" s="36">
        <f t="shared" si="63"/>
        <v>0</v>
      </c>
      <c r="L123" s="36">
        <v>0</v>
      </c>
      <c r="M123" s="36">
        <f t="shared" si="64"/>
        <v>0</v>
      </c>
      <c r="N123" s="36">
        <v>0</v>
      </c>
      <c r="O123" s="36">
        <f t="shared" si="65"/>
        <v>0</v>
      </c>
      <c r="P123" s="36">
        <v>0</v>
      </c>
      <c r="Q123" s="36">
        <f t="shared" si="66"/>
        <v>0</v>
      </c>
      <c r="R123" s="36">
        <v>0</v>
      </c>
      <c r="S123" s="36">
        <f t="shared" si="67"/>
        <v>0</v>
      </c>
      <c r="T123" s="36">
        <v>13932</v>
      </c>
      <c r="U123" s="36">
        <f t="shared" si="68"/>
        <v>19.902857142857144</v>
      </c>
      <c r="V123" s="36">
        <v>13927</v>
      </c>
      <c r="W123" s="36">
        <f t="shared" si="69"/>
        <v>19.895714285714284</v>
      </c>
      <c r="X123" s="36">
        <v>0</v>
      </c>
      <c r="Y123" s="36">
        <f t="shared" si="70"/>
        <v>0</v>
      </c>
      <c r="Z123" s="36">
        <v>0</v>
      </c>
      <c r="AA123" s="36">
        <f t="shared" si="71"/>
        <v>0</v>
      </c>
      <c r="AB123" s="36">
        <v>585</v>
      </c>
      <c r="AC123" s="36">
        <f t="shared" si="72"/>
        <v>0.8357142857142857</v>
      </c>
      <c r="AD123" s="36">
        <v>0</v>
      </c>
      <c r="AE123" s="36">
        <f t="shared" si="73"/>
        <v>0</v>
      </c>
      <c r="AF123" s="36">
        <v>0</v>
      </c>
      <c r="AG123" s="36">
        <f t="shared" si="74"/>
        <v>0</v>
      </c>
      <c r="AH123" s="36">
        <v>115994</v>
      </c>
      <c r="AI123" s="36">
        <f t="shared" si="75"/>
        <v>165.7057142857143</v>
      </c>
      <c r="AJ123" s="36">
        <v>0</v>
      </c>
      <c r="AK123" s="36">
        <f t="shared" si="76"/>
        <v>0</v>
      </c>
      <c r="AL123" s="36">
        <v>0</v>
      </c>
      <c r="AM123" s="36">
        <f t="shared" si="77"/>
        <v>0</v>
      </c>
      <c r="AN123" s="36">
        <v>0</v>
      </c>
      <c r="AO123" s="36">
        <f t="shared" si="78"/>
        <v>0</v>
      </c>
      <c r="AP123" s="36">
        <v>0</v>
      </c>
      <c r="AQ123" s="36">
        <f t="shared" si="79"/>
        <v>0</v>
      </c>
      <c r="AR123" s="43">
        <f t="shared" si="80"/>
        <v>305241</v>
      </c>
      <c r="AS123" s="36">
        <f t="shared" si="81"/>
        <v>436.05857142857144</v>
      </c>
    </row>
    <row r="124" spans="1:45" s="29" customFormat="1" ht="12.75">
      <c r="A124" s="20">
        <v>392001</v>
      </c>
      <c r="B124" s="31" t="s">
        <v>115</v>
      </c>
      <c r="C124" s="51">
        <v>372</v>
      </c>
      <c r="D124" s="32">
        <v>0</v>
      </c>
      <c r="E124" s="32">
        <f t="shared" si="60"/>
        <v>0</v>
      </c>
      <c r="F124" s="32">
        <v>312619</v>
      </c>
      <c r="G124" s="32">
        <f t="shared" si="61"/>
        <v>840.3736559139785</v>
      </c>
      <c r="H124" s="32">
        <v>0</v>
      </c>
      <c r="I124" s="32">
        <f t="shared" si="62"/>
        <v>0</v>
      </c>
      <c r="J124" s="32">
        <v>54655</v>
      </c>
      <c r="K124" s="32">
        <f t="shared" si="63"/>
        <v>146.9220430107527</v>
      </c>
      <c r="L124" s="32">
        <v>0</v>
      </c>
      <c r="M124" s="32">
        <f t="shared" si="64"/>
        <v>0</v>
      </c>
      <c r="N124" s="32">
        <v>0</v>
      </c>
      <c r="O124" s="32">
        <f t="shared" si="65"/>
        <v>0</v>
      </c>
      <c r="P124" s="32">
        <v>0</v>
      </c>
      <c r="Q124" s="32">
        <f t="shared" si="66"/>
        <v>0</v>
      </c>
      <c r="R124" s="32">
        <v>0</v>
      </c>
      <c r="S124" s="32">
        <f t="shared" si="67"/>
        <v>0</v>
      </c>
      <c r="T124" s="32">
        <v>17818</v>
      </c>
      <c r="U124" s="32">
        <f t="shared" si="68"/>
        <v>47.89784946236559</v>
      </c>
      <c r="V124" s="32">
        <v>2303</v>
      </c>
      <c r="W124" s="32">
        <f t="shared" si="69"/>
        <v>6.190860215053763</v>
      </c>
      <c r="X124" s="32">
        <v>0</v>
      </c>
      <c r="Y124" s="32">
        <f t="shared" si="70"/>
        <v>0</v>
      </c>
      <c r="Z124" s="32">
        <v>0</v>
      </c>
      <c r="AA124" s="32">
        <f t="shared" si="71"/>
        <v>0</v>
      </c>
      <c r="AB124" s="32">
        <v>0</v>
      </c>
      <c r="AC124" s="32">
        <f t="shared" si="72"/>
        <v>0</v>
      </c>
      <c r="AD124" s="32">
        <v>11340</v>
      </c>
      <c r="AE124" s="32">
        <f t="shared" si="73"/>
        <v>30.483870967741936</v>
      </c>
      <c r="AF124" s="32">
        <v>0</v>
      </c>
      <c r="AG124" s="32">
        <f t="shared" si="74"/>
        <v>0</v>
      </c>
      <c r="AH124" s="32">
        <v>33458</v>
      </c>
      <c r="AI124" s="32">
        <f t="shared" si="75"/>
        <v>89.94086021505376</v>
      </c>
      <c r="AJ124" s="32">
        <v>0</v>
      </c>
      <c r="AK124" s="32">
        <f t="shared" si="76"/>
        <v>0</v>
      </c>
      <c r="AL124" s="32">
        <v>0</v>
      </c>
      <c r="AM124" s="32">
        <f t="shared" si="77"/>
        <v>0</v>
      </c>
      <c r="AN124" s="32">
        <v>0</v>
      </c>
      <c r="AO124" s="32">
        <f t="shared" si="78"/>
        <v>0</v>
      </c>
      <c r="AP124" s="32">
        <v>0</v>
      </c>
      <c r="AQ124" s="32">
        <f t="shared" si="79"/>
        <v>0</v>
      </c>
      <c r="AR124" s="44">
        <f t="shared" si="80"/>
        <v>432193</v>
      </c>
      <c r="AS124" s="32">
        <f t="shared" si="81"/>
        <v>1161.8091397849462</v>
      </c>
    </row>
    <row r="125" spans="1:45" s="29" customFormat="1" ht="12.75">
      <c r="A125" s="20">
        <v>393001</v>
      </c>
      <c r="B125" s="31" t="s">
        <v>116</v>
      </c>
      <c r="C125" s="51">
        <v>778</v>
      </c>
      <c r="D125" s="32">
        <v>0</v>
      </c>
      <c r="E125" s="32">
        <f t="shared" si="60"/>
        <v>0</v>
      </c>
      <c r="F125" s="32">
        <v>0</v>
      </c>
      <c r="G125" s="32">
        <f t="shared" si="61"/>
        <v>0</v>
      </c>
      <c r="H125" s="32">
        <v>16474</v>
      </c>
      <c r="I125" s="32">
        <f t="shared" si="62"/>
        <v>21.174807197943444</v>
      </c>
      <c r="J125" s="32">
        <v>3869</v>
      </c>
      <c r="K125" s="32">
        <f t="shared" si="63"/>
        <v>4.973007712082262</v>
      </c>
      <c r="L125" s="32">
        <v>0</v>
      </c>
      <c r="M125" s="32">
        <f t="shared" si="64"/>
        <v>0</v>
      </c>
      <c r="N125" s="32">
        <v>0</v>
      </c>
      <c r="O125" s="32">
        <f t="shared" si="65"/>
        <v>0</v>
      </c>
      <c r="P125" s="32">
        <v>0</v>
      </c>
      <c r="Q125" s="32">
        <f t="shared" si="66"/>
        <v>0</v>
      </c>
      <c r="R125" s="32">
        <v>0</v>
      </c>
      <c r="S125" s="32">
        <f t="shared" si="67"/>
        <v>0</v>
      </c>
      <c r="T125" s="32">
        <v>22636</v>
      </c>
      <c r="U125" s="32">
        <f t="shared" si="68"/>
        <v>29.095115681233935</v>
      </c>
      <c r="V125" s="32">
        <v>19753</v>
      </c>
      <c r="W125" s="32">
        <f t="shared" si="69"/>
        <v>25.389460154241647</v>
      </c>
      <c r="X125" s="32">
        <v>0</v>
      </c>
      <c r="Y125" s="32">
        <f t="shared" si="70"/>
        <v>0</v>
      </c>
      <c r="Z125" s="32">
        <v>0</v>
      </c>
      <c r="AA125" s="32">
        <f t="shared" si="71"/>
        <v>0</v>
      </c>
      <c r="AB125" s="32">
        <v>0</v>
      </c>
      <c r="AC125" s="32">
        <f t="shared" si="72"/>
        <v>0</v>
      </c>
      <c r="AD125" s="32">
        <v>371756</v>
      </c>
      <c r="AE125" s="32">
        <f t="shared" si="73"/>
        <v>477.83547557840615</v>
      </c>
      <c r="AF125" s="32">
        <v>0</v>
      </c>
      <c r="AG125" s="32">
        <f t="shared" si="74"/>
        <v>0</v>
      </c>
      <c r="AH125" s="32">
        <v>8847</v>
      </c>
      <c r="AI125" s="32">
        <f t="shared" si="75"/>
        <v>11.37146529562982</v>
      </c>
      <c r="AJ125" s="32">
        <v>0</v>
      </c>
      <c r="AK125" s="32">
        <f t="shared" si="76"/>
        <v>0</v>
      </c>
      <c r="AL125" s="32">
        <v>0</v>
      </c>
      <c r="AM125" s="32">
        <f t="shared" si="77"/>
        <v>0</v>
      </c>
      <c r="AN125" s="32">
        <v>0</v>
      </c>
      <c r="AO125" s="32">
        <f t="shared" si="78"/>
        <v>0</v>
      </c>
      <c r="AP125" s="32">
        <v>0</v>
      </c>
      <c r="AQ125" s="32">
        <f t="shared" si="79"/>
        <v>0</v>
      </c>
      <c r="AR125" s="44">
        <f t="shared" si="80"/>
        <v>443335</v>
      </c>
      <c r="AS125" s="32">
        <f t="shared" si="81"/>
        <v>569.8393316195372</v>
      </c>
    </row>
    <row r="126" spans="1:45" s="29" customFormat="1" ht="12.75">
      <c r="A126" s="20">
        <v>394003</v>
      </c>
      <c r="B126" s="31" t="s">
        <v>135</v>
      </c>
      <c r="C126" s="51">
        <v>527</v>
      </c>
      <c r="D126" s="32">
        <v>0</v>
      </c>
      <c r="E126" s="32">
        <f t="shared" si="60"/>
        <v>0</v>
      </c>
      <c r="F126" s="32">
        <v>359585</v>
      </c>
      <c r="G126" s="32">
        <f t="shared" si="61"/>
        <v>682.3244781783682</v>
      </c>
      <c r="H126" s="32">
        <v>13686</v>
      </c>
      <c r="I126" s="32">
        <f t="shared" si="62"/>
        <v>25.9696394686907</v>
      </c>
      <c r="J126" s="32">
        <v>12547</v>
      </c>
      <c r="K126" s="32">
        <f t="shared" si="63"/>
        <v>23.808349146110057</v>
      </c>
      <c r="L126" s="32">
        <v>0</v>
      </c>
      <c r="M126" s="32">
        <f t="shared" si="64"/>
        <v>0</v>
      </c>
      <c r="N126" s="32">
        <v>5639</v>
      </c>
      <c r="O126" s="32">
        <f t="shared" si="65"/>
        <v>10.700189753320682</v>
      </c>
      <c r="P126" s="32">
        <v>0</v>
      </c>
      <c r="Q126" s="32">
        <f t="shared" si="66"/>
        <v>0</v>
      </c>
      <c r="R126" s="32">
        <v>0</v>
      </c>
      <c r="S126" s="32">
        <f t="shared" si="67"/>
        <v>0</v>
      </c>
      <c r="T126" s="32">
        <v>22605</v>
      </c>
      <c r="U126" s="32">
        <f t="shared" si="68"/>
        <v>42.893738140417454</v>
      </c>
      <c r="V126" s="32">
        <v>0</v>
      </c>
      <c r="W126" s="32">
        <f t="shared" si="69"/>
        <v>0</v>
      </c>
      <c r="X126" s="32">
        <v>0</v>
      </c>
      <c r="Y126" s="32">
        <f t="shared" si="70"/>
        <v>0</v>
      </c>
      <c r="Z126" s="32">
        <v>0</v>
      </c>
      <c r="AA126" s="32">
        <f t="shared" si="71"/>
        <v>0</v>
      </c>
      <c r="AB126" s="32">
        <v>0</v>
      </c>
      <c r="AC126" s="32">
        <f t="shared" si="72"/>
        <v>0</v>
      </c>
      <c r="AD126" s="32">
        <v>16440</v>
      </c>
      <c r="AE126" s="32">
        <f t="shared" si="73"/>
        <v>31.195445920303605</v>
      </c>
      <c r="AF126" s="32">
        <v>0</v>
      </c>
      <c r="AG126" s="32">
        <f t="shared" si="74"/>
        <v>0</v>
      </c>
      <c r="AH126" s="32">
        <v>40333</v>
      </c>
      <c r="AI126" s="32">
        <f t="shared" si="75"/>
        <v>76.53320683111954</v>
      </c>
      <c r="AJ126" s="32">
        <v>0</v>
      </c>
      <c r="AK126" s="32">
        <f t="shared" si="76"/>
        <v>0</v>
      </c>
      <c r="AL126" s="32">
        <v>0</v>
      </c>
      <c r="AM126" s="32">
        <f t="shared" si="77"/>
        <v>0</v>
      </c>
      <c r="AN126" s="32">
        <v>0</v>
      </c>
      <c r="AO126" s="32">
        <f t="shared" si="78"/>
        <v>0</v>
      </c>
      <c r="AP126" s="32">
        <v>0</v>
      </c>
      <c r="AQ126" s="32">
        <f t="shared" si="79"/>
        <v>0</v>
      </c>
      <c r="AR126" s="44">
        <f t="shared" si="80"/>
        <v>470835</v>
      </c>
      <c r="AS126" s="32">
        <f t="shared" si="81"/>
        <v>893.4250474383301</v>
      </c>
    </row>
    <row r="127" spans="1:45" ht="12.75">
      <c r="A127" s="21">
        <v>395001</v>
      </c>
      <c r="B127" s="41" t="s">
        <v>117</v>
      </c>
      <c r="C127" s="50">
        <v>613</v>
      </c>
      <c r="D127" s="30">
        <v>62680</v>
      </c>
      <c r="E127" s="30">
        <f t="shared" si="60"/>
        <v>102.25122349102773</v>
      </c>
      <c r="F127" s="30">
        <v>183526</v>
      </c>
      <c r="G127" s="30">
        <f t="shared" si="61"/>
        <v>299.3898858075041</v>
      </c>
      <c r="H127" s="30">
        <v>11122</v>
      </c>
      <c r="I127" s="30">
        <f t="shared" si="62"/>
        <v>18.143556280587276</v>
      </c>
      <c r="J127" s="30">
        <v>0</v>
      </c>
      <c r="K127" s="30">
        <f t="shared" si="63"/>
        <v>0</v>
      </c>
      <c r="L127" s="30">
        <v>0</v>
      </c>
      <c r="M127" s="30">
        <f t="shared" si="64"/>
        <v>0</v>
      </c>
      <c r="N127" s="30">
        <v>5350</v>
      </c>
      <c r="O127" s="30">
        <f t="shared" si="65"/>
        <v>8.727569331158238</v>
      </c>
      <c r="P127" s="30">
        <v>0</v>
      </c>
      <c r="Q127" s="30">
        <f t="shared" si="66"/>
        <v>0</v>
      </c>
      <c r="R127" s="30">
        <v>0</v>
      </c>
      <c r="S127" s="30">
        <f t="shared" si="67"/>
        <v>0</v>
      </c>
      <c r="T127" s="30">
        <v>12346</v>
      </c>
      <c r="U127" s="30">
        <f t="shared" si="68"/>
        <v>20.140293637846657</v>
      </c>
      <c r="V127" s="30">
        <v>6650</v>
      </c>
      <c r="W127" s="30">
        <f t="shared" si="69"/>
        <v>10.848287112561174</v>
      </c>
      <c r="X127" s="30">
        <v>1745</v>
      </c>
      <c r="Y127" s="30">
        <f t="shared" si="70"/>
        <v>2.8466557911908645</v>
      </c>
      <c r="Z127" s="30">
        <v>0</v>
      </c>
      <c r="AA127" s="30">
        <f t="shared" si="71"/>
        <v>0</v>
      </c>
      <c r="AB127" s="30">
        <v>0</v>
      </c>
      <c r="AC127" s="30">
        <f t="shared" si="72"/>
        <v>0</v>
      </c>
      <c r="AD127" s="30">
        <v>293522</v>
      </c>
      <c r="AE127" s="30">
        <f t="shared" si="73"/>
        <v>478.82871125611746</v>
      </c>
      <c r="AF127" s="30">
        <v>0</v>
      </c>
      <c r="AG127" s="30">
        <f t="shared" si="74"/>
        <v>0</v>
      </c>
      <c r="AH127" s="30">
        <v>71230</v>
      </c>
      <c r="AI127" s="30">
        <f t="shared" si="75"/>
        <v>116.19902120717781</v>
      </c>
      <c r="AJ127" s="30">
        <v>0</v>
      </c>
      <c r="AK127" s="30">
        <f t="shared" si="76"/>
        <v>0</v>
      </c>
      <c r="AL127" s="30">
        <v>0</v>
      </c>
      <c r="AM127" s="30">
        <f t="shared" si="77"/>
        <v>0</v>
      </c>
      <c r="AN127" s="30">
        <v>0</v>
      </c>
      <c r="AO127" s="30">
        <f t="shared" si="78"/>
        <v>0</v>
      </c>
      <c r="AP127" s="30">
        <v>0</v>
      </c>
      <c r="AQ127" s="30">
        <f t="shared" si="79"/>
        <v>0</v>
      </c>
      <c r="AR127" s="45">
        <f t="shared" si="80"/>
        <v>648171</v>
      </c>
      <c r="AS127" s="30">
        <f t="shared" si="81"/>
        <v>1057.3752039151714</v>
      </c>
    </row>
    <row r="128" spans="1:45" ht="12.75">
      <c r="A128" s="40">
        <v>395002</v>
      </c>
      <c r="B128" s="40" t="s">
        <v>118</v>
      </c>
      <c r="C128" s="51">
        <v>594</v>
      </c>
      <c r="D128" s="36">
        <v>33721</v>
      </c>
      <c r="E128" s="36">
        <f t="shared" si="60"/>
        <v>56.76936026936027</v>
      </c>
      <c r="F128" s="36">
        <v>221891</v>
      </c>
      <c r="G128" s="36">
        <f t="shared" si="61"/>
        <v>373.55387205387206</v>
      </c>
      <c r="H128" s="36">
        <v>10470</v>
      </c>
      <c r="I128" s="36">
        <f t="shared" si="62"/>
        <v>17.626262626262626</v>
      </c>
      <c r="J128" s="36">
        <v>0</v>
      </c>
      <c r="K128" s="36">
        <f t="shared" si="63"/>
        <v>0</v>
      </c>
      <c r="L128" s="36">
        <v>0</v>
      </c>
      <c r="M128" s="36">
        <f t="shared" si="64"/>
        <v>0</v>
      </c>
      <c r="N128" s="36">
        <v>5321</v>
      </c>
      <c r="O128" s="36">
        <f t="shared" si="65"/>
        <v>8.957912457912458</v>
      </c>
      <c r="P128" s="36">
        <v>0</v>
      </c>
      <c r="Q128" s="36">
        <f t="shared" si="66"/>
        <v>0</v>
      </c>
      <c r="R128" s="36">
        <v>0</v>
      </c>
      <c r="S128" s="36">
        <f t="shared" si="67"/>
        <v>0</v>
      </c>
      <c r="T128" s="36">
        <v>11344</v>
      </c>
      <c r="U128" s="36">
        <f t="shared" si="68"/>
        <v>19.097643097643097</v>
      </c>
      <c r="V128" s="36">
        <v>6642</v>
      </c>
      <c r="W128" s="36">
        <f t="shared" si="69"/>
        <v>11.181818181818182</v>
      </c>
      <c r="X128" s="36">
        <v>1642</v>
      </c>
      <c r="Y128" s="36">
        <f t="shared" si="70"/>
        <v>2.7643097643097643</v>
      </c>
      <c r="Z128" s="36">
        <v>0</v>
      </c>
      <c r="AA128" s="36">
        <f t="shared" si="71"/>
        <v>0</v>
      </c>
      <c r="AB128" s="36">
        <v>0</v>
      </c>
      <c r="AC128" s="36">
        <f t="shared" si="72"/>
        <v>0</v>
      </c>
      <c r="AD128" s="36">
        <v>265075</v>
      </c>
      <c r="AE128" s="36">
        <f t="shared" si="73"/>
        <v>446.2542087542088</v>
      </c>
      <c r="AF128" s="36">
        <v>0</v>
      </c>
      <c r="AG128" s="36">
        <f t="shared" si="74"/>
        <v>0</v>
      </c>
      <c r="AH128" s="36">
        <v>83853</v>
      </c>
      <c r="AI128" s="36">
        <f t="shared" si="75"/>
        <v>141.16666666666666</v>
      </c>
      <c r="AJ128" s="36">
        <v>0</v>
      </c>
      <c r="AK128" s="36">
        <f t="shared" si="76"/>
        <v>0</v>
      </c>
      <c r="AL128" s="36">
        <v>0</v>
      </c>
      <c r="AM128" s="36">
        <f t="shared" si="77"/>
        <v>0</v>
      </c>
      <c r="AN128" s="36">
        <v>0</v>
      </c>
      <c r="AO128" s="36">
        <f t="shared" si="78"/>
        <v>0</v>
      </c>
      <c r="AP128" s="36">
        <v>0</v>
      </c>
      <c r="AQ128" s="36">
        <f t="shared" si="79"/>
        <v>0</v>
      </c>
      <c r="AR128" s="43">
        <f t="shared" si="80"/>
        <v>639959</v>
      </c>
      <c r="AS128" s="36">
        <f t="shared" si="81"/>
        <v>1077.3720538720538</v>
      </c>
    </row>
    <row r="129" spans="1:45" s="29" customFormat="1" ht="12.75">
      <c r="A129" s="20">
        <v>395003</v>
      </c>
      <c r="B129" s="31" t="s">
        <v>119</v>
      </c>
      <c r="C129" s="51">
        <v>451</v>
      </c>
      <c r="D129" s="32">
        <v>5188</v>
      </c>
      <c r="E129" s="32">
        <f t="shared" si="60"/>
        <v>11.503325942350333</v>
      </c>
      <c r="F129" s="32">
        <v>226984</v>
      </c>
      <c r="G129" s="32">
        <f t="shared" si="61"/>
        <v>503.29046563192907</v>
      </c>
      <c r="H129" s="32">
        <v>8004</v>
      </c>
      <c r="I129" s="32">
        <f t="shared" si="62"/>
        <v>17.747228381374722</v>
      </c>
      <c r="J129" s="32">
        <v>0</v>
      </c>
      <c r="K129" s="32">
        <f t="shared" si="63"/>
        <v>0</v>
      </c>
      <c r="L129" s="32">
        <v>0</v>
      </c>
      <c r="M129" s="32">
        <f t="shared" si="64"/>
        <v>0</v>
      </c>
      <c r="N129" s="32">
        <v>3808</v>
      </c>
      <c r="O129" s="32">
        <f t="shared" si="65"/>
        <v>8.443458980044346</v>
      </c>
      <c r="P129" s="32">
        <v>0</v>
      </c>
      <c r="Q129" s="32">
        <f t="shared" si="66"/>
        <v>0</v>
      </c>
      <c r="R129" s="32">
        <v>0</v>
      </c>
      <c r="S129" s="32">
        <f t="shared" si="67"/>
        <v>0</v>
      </c>
      <c r="T129" s="32">
        <v>9614</v>
      </c>
      <c r="U129" s="32">
        <f t="shared" si="68"/>
        <v>21.317073170731707</v>
      </c>
      <c r="V129" s="32">
        <v>6209</v>
      </c>
      <c r="W129" s="32">
        <f t="shared" si="69"/>
        <v>13.767184035476719</v>
      </c>
      <c r="X129" s="32">
        <v>1410</v>
      </c>
      <c r="Y129" s="32">
        <f t="shared" si="70"/>
        <v>3.1263858093126387</v>
      </c>
      <c r="Z129" s="32">
        <v>0</v>
      </c>
      <c r="AA129" s="32">
        <f t="shared" si="71"/>
        <v>0</v>
      </c>
      <c r="AB129" s="32">
        <v>0</v>
      </c>
      <c r="AC129" s="32">
        <f t="shared" si="72"/>
        <v>0</v>
      </c>
      <c r="AD129" s="32">
        <v>233594</v>
      </c>
      <c r="AE129" s="32">
        <f t="shared" si="73"/>
        <v>517.9467849223947</v>
      </c>
      <c r="AF129" s="32">
        <v>0</v>
      </c>
      <c r="AG129" s="32">
        <f t="shared" si="74"/>
        <v>0</v>
      </c>
      <c r="AH129" s="32">
        <v>79618</v>
      </c>
      <c r="AI129" s="32">
        <f t="shared" si="75"/>
        <v>176.53658536585365</v>
      </c>
      <c r="AJ129" s="32">
        <v>0</v>
      </c>
      <c r="AK129" s="32">
        <f t="shared" si="76"/>
        <v>0</v>
      </c>
      <c r="AL129" s="32">
        <v>0</v>
      </c>
      <c r="AM129" s="32">
        <f t="shared" si="77"/>
        <v>0</v>
      </c>
      <c r="AN129" s="32">
        <v>0</v>
      </c>
      <c r="AO129" s="32">
        <f t="shared" si="78"/>
        <v>0</v>
      </c>
      <c r="AP129" s="32">
        <v>0</v>
      </c>
      <c r="AQ129" s="32">
        <f t="shared" si="79"/>
        <v>0</v>
      </c>
      <c r="AR129" s="44">
        <f t="shared" si="80"/>
        <v>574429</v>
      </c>
      <c r="AS129" s="32">
        <f t="shared" si="81"/>
        <v>1273.678492239468</v>
      </c>
    </row>
    <row r="130" spans="1:45" s="29" customFormat="1" ht="12.75">
      <c r="A130" s="20">
        <v>395004</v>
      </c>
      <c r="B130" s="31" t="s">
        <v>120</v>
      </c>
      <c r="C130" s="51">
        <v>569</v>
      </c>
      <c r="D130" s="32">
        <v>20752</v>
      </c>
      <c r="E130" s="32">
        <f t="shared" si="60"/>
        <v>36.471001757469246</v>
      </c>
      <c r="F130" s="32">
        <v>303581</v>
      </c>
      <c r="G130" s="32">
        <f t="shared" si="61"/>
        <v>533.5342706502636</v>
      </c>
      <c r="H130" s="32">
        <v>9246</v>
      </c>
      <c r="I130" s="32">
        <f t="shared" si="62"/>
        <v>16.24956063268893</v>
      </c>
      <c r="J130" s="32">
        <v>0</v>
      </c>
      <c r="K130" s="32">
        <f t="shared" si="63"/>
        <v>0</v>
      </c>
      <c r="L130" s="32">
        <v>0</v>
      </c>
      <c r="M130" s="32">
        <f t="shared" si="64"/>
        <v>0</v>
      </c>
      <c r="N130" s="32">
        <v>5006</v>
      </c>
      <c r="O130" s="32">
        <f t="shared" si="65"/>
        <v>8.797891036906854</v>
      </c>
      <c r="P130" s="32">
        <v>0</v>
      </c>
      <c r="Q130" s="32">
        <f t="shared" si="66"/>
        <v>0</v>
      </c>
      <c r="R130" s="32">
        <v>0</v>
      </c>
      <c r="S130" s="32">
        <f t="shared" si="67"/>
        <v>0</v>
      </c>
      <c r="T130" s="32">
        <v>13406</v>
      </c>
      <c r="U130" s="32">
        <f t="shared" si="68"/>
        <v>23.560632688927942</v>
      </c>
      <c r="V130" s="32">
        <v>6826</v>
      </c>
      <c r="W130" s="32">
        <f t="shared" si="69"/>
        <v>11.996485061511423</v>
      </c>
      <c r="X130" s="32">
        <v>1534</v>
      </c>
      <c r="Y130" s="32">
        <f t="shared" si="70"/>
        <v>2.695957820738137</v>
      </c>
      <c r="Z130" s="32">
        <v>0</v>
      </c>
      <c r="AA130" s="32">
        <f t="shared" si="71"/>
        <v>0</v>
      </c>
      <c r="AB130" s="32">
        <v>0</v>
      </c>
      <c r="AC130" s="32">
        <f t="shared" si="72"/>
        <v>0</v>
      </c>
      <c r="AD130" s="32">
        <v>247769</v>
      </c>
      <c r="AE130" s="32">
        <f t="shared" si="73"/>
        <v>435.4463971880492</v>
      </c>
      <c r="AF130" s="32">
        <v>0</v>
      </c>
      <c r="AG130" s="32">
        <f t="shared" si="74"/>
        <v>0</v>
      </c>
      <c r="AH130" s="32">
        <v>84161</v>
      </c>
      <c r="AI130" s="32">
        <f t="shared" si="75"/>
        <v>147.9103690685413</v>
      </c>
      <c r="AJ130" s="32">
        <v>0</v>
      </c>
      <c r="AK130" s="32">
        <f t="shared" si="76"/>
        <v>0</v>
      </c>
      <c r="AL130" s="32">
        <v>0</v>
      </c>
      <c r="AM130" s="32">
        <f t="shared" si="77"/>
        <v>0</v>
      </c>
      <c r="AN130" s="32">
        <v>0</v>
      </c>
      <c r="AO130" s="32">
        <f t="shared" si="78"/>
        <v>0</v>
      </c>
      <c r="AP130" s="32">
        <v>0</v>
      </c>
      <c r="AQ130" s="32">
        <f t="shared" si="79"/>
        <v>0</v>
      </c>
      <c r="AR130" s="44">
        <f t="shared" si="80"/>
        <v>692281</v>
      </c>
      <c r="AS130" s="32">
        <f t="shared" si="81"/>
        <v>1216.6625659050967</v>
      </c>
    </row>
    <row r="131" spans="1:45" s="29" customFormat="1" ht="12.75">
      <c r="A131" s="20">
        <v>395005</v>
      </c>
      <c r="B131" s="31" t="s">
        <v>121</v>
      </c>
      <c r="C131" s="51">
        <v>857</v>
      </c>
      <c r="D131" s="32">
        <v>48216</v>
      </c>
      <c r="E131" s="32">
        <f t="shared" si="60"/>
        <v>56.26137689614936</v>
      </c>
      <c r="F131" s="32">
        <v>465560</v>
      </c>
      <c r="G131" s="32">
        <f t="shared" si="61"/>
        <v>543.2438739789965</v>
      </c>
      <c r="H131" s="32">
        <v>16035</v>
      </c>
      <c r="I131" s="32">
        <f t="shared" si="62"/>
        <v>18.71061843640607</v>
      </c>
      <c r="J131" s="32">
        <v>0</v>
      </c>
      <c r="K131" s="32">
        <f t="shared" si="63"/>
        <v>0</v>
      </c>
      <c r="L131" s="32">
        <v>0</v>
      </c>
      <c r="M131" s="32">
        <f t="shared" si="64"/>
        <v>0</v>
      </c>
      <c r="N131" s="32">
        <v>7721</v>
      </c>
      <c r="O131" s="32">
        <f t="shared" si="65"/>
        <v>9.00933488914819</v>
      </c>
      <c r="P131" s="32">
        <v>0</v>
      </c>
      <c r="Q131" s="32">
        <f t="shared" si="66"/>
        <v>0</v>
      </c>
      <c r="R131" s="32">
        <v>0</v>
      </c>
      <c r="S131" s="32">
        <f t="shared" si="67"/>
        <v>0</v>
      </c>
      <c r="T131" s="32">
        <v>17766</v>
      </c>
      <c r="U131" s="32">
        <f t="shared" si="68"/>
        <v>20.730455075845974</v>
      </c>
      <c r="V131" s="32">
        <v>7328</v>
      </c>
      <c r="W131" s="32">
        <f t="shared" si="69"/>
        <v>8.55075845974329</v>
      </c>
      <c r="X131" s="32">
        <v>2624</v>
      </c>
      <c r="Y131" s="32">
        <f t="shared" si="70"/>
        <v>3.0618436406067677</v>
      </c>
      <c r="Z131" s="32">
        <v>0</v>
      </c>
      <c r="AA131" s="32">
        <f t="shared" si="71"/>
        <v>0</v>
      </c>
      <c r="AB131" s="32">
        <v>0</v>
      </c>
      <c r="AC131" s="32">
        <f t="shared" si="72"/>
        <v>0</v>
      </c>
      <c r="AD131" s="32">
        <v>209903</v>
      </c>
      <c r="AE131" s="32">
        <f t="shared" si="73"/>
        <v>244.92765460910152</v>
      </c>
      <c r="AF131" s="32">
        <v>0</v>
      </c>
      <c r="AG131" s="32">
        <f t="shared" si="74"/>
        <v>0</v>
      </c>
      <c r="AH131" s="32">
        <v>86820</v>
      </c>
      <c r="AI131" s="32">
        <f t="shared" si="75"/>
        <v>101.30688448074679</v>
      </c>
      <c r="AJ131" s="32">
        <v>0</v>
      </c>
      <c r="AK131" s="32">
        <f t="shared" si="76"/>
        <v>0</v>
      </c>
      <c r="AL131" s="32">
        <v>0</v>
      </c>
      <c r="AM131" s="32">
        <f t="shared" si="77"/>
        <v>0</v>
      </c>
      <c r="AN131" s="32">
        <v>0</v>
      </c>
      <c r="AO131" s="32">
        <f t="shared" si="78"/>
        <v>0</v>
      </c>
      <c r="AP131" s="32">
        <v>0</v>
      </c>
      <c r="AQ131" s="32">
        <f t="shared" si="79"/>
        <v>0</v>
      </c>
      <c r="AR131" s="44">
        <f t="shared" si="80"/>
        <v>861973</v>
      </c>
      <c r="AS131" s="32">
        <f t="shared" si="81"/>
        <v>1005.8028004667444</v>
      </c>
    </row>
    <row r="132" spans="1:45" ht="12.75">
      <c r="A132" s="21">
        <v>395006</v>
      </c>
      <c r="B132" s="41" t="s">
        <v>122</v>
      </c>
      <c r="C132" s="50">
        <v>471</v>
      </c>
      <c r="D132" s="30">
        <v>28534</v>
      </c>
      <c r="E132" s="30">
        <f t="shared" si="60"/>
        <v>60.581740976645435</v>
      </c>
      <c r="F132" s="30">
        <v>235073</v>
      </c>
      <c r="G132" s="30">
        <f t="shared" si="61"/>
        <v>499.09341825902334</v>
      </c>
      <c r="H132" s="30">
        <v>7378</v>
      </c>
      <c r="I132" s="30">
        <f t="shared" si="62"/>
        <v>15.664543524416136</v>
      </c>
      <c r="J132" s="30">
        <v>0</v>
      </c>
      <c r="K132" s="30">
        <f t="shared" si="63"/>
        <v>0</v>
      </c>
      <c r="L132" s="30">
        <v>0</v>
      </c>
      <c r="M132" s="30">
        <f t="shared" si="64"/>
        <v>0</v>
      </c>
      <c r="N132" s="30">
        <v>3975</v>
      </c>
      <c r="O132" s="30">
        <f t="shared" si="65"/>
        <v>8.439490445859873</v>
      </c>
      <c r="P132" s="30">
        <v>0</v>
      </c>
      <c r="Q132" s="30">
        <f t="shared" si="66"/>
        <v>0</v>
      </c>
      <c r="R132" s="30">
        <v>0</v>
      </c>
      <c r="S132" s="30">
        <f t="shared" si="67"/>
        <v>0</v>
      </c>
      <c r="T132" s="30">
        <v>10436</v>
      </c>
      <c r="U132" s="30">
        <f t="shared" si="68"/>
        <v>22.15711252653928</v>
      </c>
      <c r="V132" s="30">
        <v>10007</v>
      </c>
      <c r="W132" s="30">
        <f t="shared" si="69"/>
        <v>21.24628450106157</v>
      </c>
      <c r="X132" s="30">
        <v>2764</v>
      </c>
      <c r="Y132" s="30">
        <f t="shared" si="70"/>
        <v>5.868365180467091</v>
      </c>
      <c r="Z132" s="30">
        <v>0</v>
      </c>
      <c r="AA132" s="30">
        <f t="shared" si="71"/>
        <v>0</v>
      </c>
      <c r="AB132" s="30">
        <v>0</v>
      </c>
      <c r="AC132" s="30">
        <f t="shared" si="72"/>
        <v>0</v>
      </c>
      <c r="AD132" s="30">
        <v>241385</v>
      </c>
      <c r="AE132" s="30">
        <f t="shared" si="73"/>
        <v>512.4946921443736</v>
      </c>
      <c r="AF132" s="30">
        <v>0</v>
      </c>
      <c r="AG132" s="30">
        <f t="shared" si="74"/>
        <v>0</v>
      </c>
      <c r="AH132" s="30">
        <v>81743</v>
      </c>
      <c r="AI132" s="30">
        <f t="shared" si="75"/>
        <v>173.552016985138</v>
      </c>
      <c r="AJ132" s="30">
        <v>0</v>
      </c>
      <c r="AK132" s="30">
        <f t="shared" si="76"/>
        <v>0</v>
      </c>
      <c r="AL132" s="30">
        <v>0</v>
      </c>
      <c r="AM132" s="30">
        <f t="shared" si="77"/>
        <v>0</v>
      </c>
      <c r="AN132" s="30">
        <v>0</v>
      </c>
      <c r="AO132" s="30">
        <f t="shared" si="78"/>
        <v>0</v>
      </c>
      <c r="AP132" s="30">
        <v>0</v>
      </c>
      <c r="AQ132" s="30">
        <f t="shared" si="79"/>
        <v>0</v>
      </c>
      <c r="AR132" s="45">
        <f t="shared" si="80"/>
        <v>621295</v>
      </c>
      <c r="AS132" s="30">
        <f t="shared" si="81"/>
        <v>1319.0976645435244</v>
      </c>
    </row>
    <row r="133" spans="1:45" ht="12.75">
      <c r="A133" s="40">
        <v>395007</v>
      </c>
      <c r="B133" s="40" t="s">
        <v>136</v>
      </c>
      <c r="C133" s="51">
        <v>347</v>
      </c>
      <c r="D133" s="36">
        <v>7782</v>
      </c>
      <c r="E133" s="36">
        <f t="shared" si="60"/>
        <v>22.42651296829971</v>
      </c>
      <c r="F133" s="36">
        <v>323265</v>
      </c>
      <c r="G133" s="36">
        <f t="shared" si="61"/>
        <v>931.599423631124</v>
      </c>
      <c r="H133" s="36">
        <v>5190</v>
      </c>
      <c r="I133" s="36">
        <f t="shared" si="62"/>
        <v>14.956772334293948</v>
      </c>
      <c r="J133" s="36">
        <v>0</v>
      </c>
      <c r="K133" s="36">
        <f t="shared" si="63"/>
        <v>0</v>
      </c>
      <c r="L133" s="36">
        <v>0</v>
      </c>
      <c r="M133" s="36">
        <f t="shared" si="64"/>
        <v>0</v>
      </c>
      <c r="N133" s="36">
        <v>3097</v>
      </c>
      <c r="O133" s="36">
        <f t="shared" si="65"/>
        <v>8.92507204610951</v>
      </c>
      <c r="P133" s="36">
        <v>0</v>
      </c>
      <c r="Q133" s="36">
        <f t="shared" si="66"/>
        <v>0</v>
      </c>
      <c r="R133" s="36">
        <v>0</v>
      </c>
      <c r="S133" s="36">
        <f t="shared" si="67"/>
        <v>0</v>
      </c>
      <c r="T133" s="36">
        <v>9834</v>
      </c>
      <c r="U133" s="36">
        <f t="shared" si="68"/>
        <v>28.340057636887607</v>
      </c>
      <c r="V133" s="36">
        <v>13943</v>
      </c>
      <c r="W133" s="36">
        <f t="shared" si="69"/>
        <v>40.18155619596542</v>
      </c>
      <c r="X133" s="36">
        <v>1280</v>
      </c>
      <c r="Y133" s="36">
        <f t="shared" si="70"/>
        <v>3.6887608069164264</v>
      </c>
      <c r="Z133" s="36">
        <v>0</v>
      </c>
      <c r="AA133" s="36">
        <f t="shared" si="71"/>
        <v>0</v>
      </c>
      <c r="AB133" s="36">
        <v>0</v>
      </c>
      <c r="AC133" s="36">
        <f t="shared" si="72"/>
        <v>0</v>
      </c>
      <c r="AD133" s="36">
        <v>125535</v>
      </c>
      <c r="AE133" s="36">
        <f t="shared" si="73"/>
        <v>361.7723342939481</v>
      </c>
      <c r="AF133" s="36">
        <v>0</v>
      </c>
      <c r="AG133" s="36">
        <f t="shared" si="74"/>
        <v>0</v>
      </c>
      <c r="AH133" s="36">
        <v>67813</v>
      </c>
      <c r="AI133" s="36">
        <f t="shared" si="75"/>
        <v>195.4265129682997</v>
      </c>
      <c r="AJ133" s="36">
        <v>0</v>
      </c>
      <c r="AK133" s="36">
        <f t="shared" si="76"/>
        <v>0</v>
      </c>
      <c r="AL133" s="36">
        <v>0</v>
      </c>
      <c r="AM133" s="36">
        <f t="shared" si="77"/>
        <v>0</v>
      </c>
      <c r="AN133" s="36">
        <v>0</v>
      </c>
      <c r="AO133" s="36">
        <f t="shared" si="78"/>
        <v>0</v>
      </c>
      <c r="AP133" s="36">
        <v>0</v>
      </c>
      <c r="AQ133" s="36">
        <f t="shared" si="79"/>
        <v>0</v>
      </c>
      <c r="AR133" s="43">
        <f t="shared" si="80"/>
        <v>557739</v>
      </c>
      <c r="AS133" s="36">
        <f t="shared" si="81"/>
        <v>1607.3170028818445</v>
      </c>
    </row>
    <row r="134" spans="1:45" s="29" customFormat="1" ht="12.75">
      <c r="A134" s="20">
        <v>397001</v>
      </c>
      <c r="B134" s="31" t="s">
        <v>123</v>
      </c>
      <c r="C134" s="51">
        <v>348</v>
      </c>
      <c r="D134" s="32">
        <v>0</v>
      </c>
      <c r="E134" s="32">
        <f t="shared" si="60"/>
        <v>0</v>
      </c>
      <c r="F134" s="32">
        <v>0</v>
      </c>
      <c r="G134" s="32">
        <f t="shared" si="61"/>
        <v>0</v>
      </c>
      <c r="H134" s="32">
        <v>11003</v>
      </c>
      <c r="I134" s="32">
        <f t="shared" si="62"/>
        <v>31.617816091954023</v>
      </c>
      <c r="J134" s="32">
        <v>0</v>
      </c>
      <c r="K134" s="32">
        <f t="shared" si="63"/>
        <v>0</v>
      </c>
      <c r="L134" s="32">
        <v>0</v>
      </c>
      <c r="M134" s="32">
        <f t="shared" si="64"/>
        <v>0</v>
      </c>
      <c r="N134" s="32">
        <v>0</v>
      </c>
      <c r="O134" s="32">
        <f t="shared" si="65"/>
        <v>0</v>
      </c>
      <c r="P134" s="32">
        <v>0</v>
      </c>
      <c r="Q134" s="32">
        <f t="shared" si="66"/>
        <v>0</v>
      </c>
      <c r="R134" s="32">
        <v>0</v>
      </c>
      <c r="S134" s="32">
        <f t="shared" si="67"/>
        <v>0</v>
      </c>
      <c r="T134" s="32">
        <v>0</v>
      </c>
      <c r="U134" s="32">
        <f t="shared" si="68"/>
        <v>0</v>
      </c>
      <c r="V134" s="32">
        <v>0</v>
      </c>
      <c r="W134" s="32">
        <f t="shared" si="69"/>
        <v>0</v>
      </c>
      <c r="X134" s="32">
        <v>0</v>
      </c>
      <c r="Y134" s="32">
        <f t="shared" si="70"/>
        <v>0</v>
      </c>
      <c r="Z134" s="32">
        <v>0</v>
      </c>
      <c r="AA134" s="32">
        <f t="shared" si="71"/>
        <v>0</v>
      </c>
      <c r="AB134" s="32">
        <v>0</v>
      </c>
      <c r="AC134" s="32">
        <f t="shared" si="72"/>
        <v>0</v>
      </c>
      <c r="AD134" s="32">
        <v>0</v>
      </c>
      <c r="AE134" s="32">
        <f t="shared" si="73"/>
        <v>0</v>
      </c>
      <c r="AF134" s="32">
        <v>0</v>
      </c>
      <c r="AG134" s="32">
        <f t="shared" si="74"/>
        <v>0</v>
      </c>
      <c r="AH134" s="32">
        <v>0</v>
      </c>
      <c r="AI134" s="32">
        <f t="shared" si="75"/>
        <v>0</v>
      </c>
      <c r="AJ134" s="32">
        <v>0</v>
      </c>
      <c r="AK134" s="32">
        <f t="shared" si="76"/>
        <v>0</v>
      </c>
      <c r="AL134" s="32">
        <v>0</v>
      </c>
      <c r="AM134" s="32">
        <f t="shared" si="77"/>
        <v>0</v>
      </c>
      <c r="AN134" s="32">
        <v>0</v>
      </c>
      <c r="AO134" s="32">
        <f t="shared" si="78"/>
        <v>0</v>
      </c>
      <c r="AP134" s="32">
        <v>0</v>
      </c>
      <c r="AQ134" s="32">
        <f t="shared" si="79"/>
        <v>0</v>
      </c>
      <c r="AR134" s="44">
        <f t="shared" si="80"/>
        <v>11003</v>
      </c>
      <c r="AS134" s="32">
        <f t="shared" si="81"/>
        <v>31.617816091954023</v>
      </c>
    </row>
    <row r="135" spans="1:45" s="29" customFormat="1" ht="12.75">
      <c r="A135" s="20">
        <v>398001</v>
      </c>
      <c r="B135" s="31" t="s">
        <v>124</v>
      </c>
      <c r="C135" s="51">
        <v>333</v>
      </c>
      <c r="D135" s="32">
        <v>0</v>
      </c>
      <c r="E135" s="32">
        <f t="shared" si="60"/>
        <v>0</v>
      </c>
      <c r="F135" s="32">
        <v>317140</v>
      </c>
      <c r="G135" s="32">
        <f t="shared" si="61"/>
        <v>952.3723723723724</v>
      </c>
      <c r="H135" s="32">
        <v>10732</v>
      </c>
      <c r="I135" s="32">
        <f t="shared" si="62"/>
        <v>32.228228228228225</v>
      </c>
      <c r="J135" s="32">
        <v>5554</v>
      </c>
      <c r="K135" s="32">
        <f t="shared" si="63"/>
        <v>16.67867867867868</v>
      </c>
      <c r="L135" s="32">
        <v>0</v>
      </c>
      <c r="M135" s="32">
        <f t="shared" si="64"/>
        <v>0</v>
      </c>
      <c r="N135" s="32">
        <v>1254</v>
      </c>
      <c r="O135" s="32">
        <f t="shared" si="65"/>
        <v>3.765765765765766</v>
      </c>
      <c r="P135" s="32">
        <v>0</v>
      </c>
      <c r="Q135" s="32">
        <f t="shared" si="66"/>
        <v>0</v>
      </c>
      <c r="R135" s="32">
        <v>0</v>
      </c>
      <c r="S135" s="32">
        <f t="shared" si="67"/>
        <v>0</v>
      </c>
      <c r="T135" s="32">
        <v>7247</v>
      </c>
      <c r="U135" s="32">
        <f t="shared" si="68"/>
        <v>21.762762762762762</v>
      </c>
      <c r="V135" s="32">
        <v>1525</v>
      </c>
      <c r="W135" s="32">
        <f t="shared" si="69"/>
        <v>4.57957957957958</v>
      </c>
      <c r="X135" s="32">
        <v>0</v>
      </c>
      <c r="Y135" s="32">
        <f t="shared" si="70"/>
        <v>0</v>
      </c>
      <c r="Z135" s="32">
        <v>0</v>
      </c>
      <c r="AA135" s="32">
        <f t="shared" si="71"/>
        <v>0</v>
      </c>
      <c r="AB135" s="32">
        <v>0</v>
      </c>
      <c r="AC135" s="32">
        <f t="shared" si="72"/>
        <v>0</v>
      </c>
      <c r="AD135" s="32">
        <v>245195</v>
      </c>
      <c r="AE135" s="32">
        <f t="shared" si="73"/>
        <v>736.3213213213213</v>
      </c>
      <c r="AF135" s="32">
        <v>0</v>
      </c>
      <c r="AG135" s="32">
        <f t="shared" si="74"/>
        <v>0</v>
      </c>
      <c r="AH135" s="32">
        <v>8336</v>
      </c>
      <c r="AI135" s="32">
        <f t="shared" si="75"/>
        <v>25.033033033033032</v>
      </c>
      <c r="AJ135" s="32">
        <v>0</v>
      </c>
      <c r="AK135" s="32">
        <f t="shared" si="76"/>
        <v>0</v>
      </c>
      <c r="AL135" s="32">
        <v>0</v>
      </c>
      <c r="AM135" s="32">
        <f t="shared" si="77"/>
        <v>0</v>
      </c>
      <c r="AN135" s="32">
        <v>0</v>
      </c>
      <c r="AO135" s="32">
        <f t="shared" si="78"/>
        <v>0</v>
      </c>
      <c r="AP135" s="32">
        <v>0</v>
      </c>
      <c r="AQ135" s="32">
        <f t="shared" si="79"/>
        <v>0</v>
      </c>
      <c r="AR135" s="44">
        <f t="shared" si="80"/>
        <v>596983</v>
      </c>
      <c r="AS135" s="32">
        <f t="shared" si="81"/>
        <v>1792.7417417417416</v>
      </c>
    </row>
    <row r="136" spans="1:45" s="29" customFormat="1" ht="12.75">
      <c r="A136" s="20">
        <v>398002</v>
      </c>
      <c r="B136" s="31" t="s">
        <v>125</v>
      </c>
      <c r="C136" s="51">
        <v>480</v>
      </c>
      <c r="D136" s="32">
        <v>0</v>
      </c>
      <c r="E136" s="32">
        <f t="shared" si="60"/>
        <v>0</v>
      </c>
      <c r="F136" s="32">
        <v>89422</v>
      </c>
      <c r="G136" s="32">
        <f t="shared" si="61"/>
        <v>186.29583333333332</v>
      </c>
      <c r="H136" s="32">
        <v>15723</v>
      </c>
      <c r="I136" s="32">
        <f t="shared" si="62"/>
        <v>32.75625</v>
      </c>
      <c r="J136" s="32">
        <v>9595</v>
      </c>
      <c r="K136" s="32">
        <f t="shared" si="63"/>
        <v>19.989583333333332</v>
      </c>
      <c r="L136" s="32">
        <v>0</v>
      </c>
      <c r="M136" s="32">
        <f t="shared" si="64"/>
        <v>0</v>
      </c>
      <c r="N136" s="32">
        <v>1851</v>
      </c>
      <c r="O136" s="32">
        <f t="shared" si="65"/>
        <v>3.85625</v>
      </c>
      <c r="P136" s="32">
        <v>0</v>
      </c>
      <c r="Q136" s="32">
        <f t="shared" si="66"/>
        <v>0</v>
      </c>
      <c r="R136" s="32">
        <v>0</v>
      </c>
      <c r="S136" s="32">
        <f t="shared" si="67"/>
        <v>0</v>
      </c>
      <c r="T136" s="32">
        <v>11428</v>
      </c>
      <c r="U136" s="32">
        <f t="shared" si="68"/>
        <v>23.808333333333334</v>
      </c>
      <c r="V136" s="32">
        <v>0</v>
      </c>
      <c r="W136" s="32">
        <f t="shared" si="69"/>
        <v>0</v>
      </c>
      <c r="X136" s="32">
        <v>0</v>
      </c>
      <c r="Y136" s="32">
        <f t="shared" si="70"/>
        <v>0</v>
      </c>
      <c r="Z136" s="32">
        <v>0</v>
      </c>
      <c r="AA136" s="32">
        <f t="shared" si="71"/>
        <v>0</v>
      </c>
      <c r="AB136" s="32">
        <v>0</v>
      </c>
      <c r="AC136" s="32">
        <f t="shared" si="72"/>
        <v>0</v>
      </c>
      <c r="AD136" s="32">
        <v>285630</v>
      </c>
      <c r="AE136" s="32">
        <f t="shared" si="73"/>
        <v>595.0625</v>
      </c>
      <c r="AF136" s="32">
        <v>0</v>
      </c>
      <c r="AG136" s="32">
        <f t="shared" si="74"/>
        <v>0</v>
      </c>
      <c r="AH136" s="32">
        <v>8619</v>
      </c>
      <c r="AI136" s="32">
        <f t="shared" si="75"/>
        <v>17.95625</v>
      </c>
      <c r="AJ136" s="32">
        <v>0</v>
      </c>
      <c r="AK136" s="32">
        <f t="shared" si="76"/>
        <v>0</v>
      </c>
      <c r="AL136" s="32">
        <v>0</v>
      </c>
      <c r="AM136" s="32">
        <f t="shared" si="77"/>
        <v>0</v>
      </c>
      <c r="AN136" s="32">
        <v>0</v>
      </c>
      <c r="AO136" s="32">
        <f t="shared" si="78"/>
        <v>0</v>
      </c>
      <c r="AP136" s="32">
        <v>0</v>
      </c>
      <c r="AQ136" s="32">
        <f t="shared" si="79"/>
        <v>0</v>
      </c>
      <c r="AR136" s="44">
        <f t="shared" si="80"/>
        <v>422268</v>
      </c>
      <c r="AS136" s="32">
        <f t="shared" si="81"/>
        <v>879.725</v>
      </c>
    </row>
    <row r="137" spans="1:45" ht="12.75">
      <c r="A137" s="21">
        <v>398003</v>
      </c>
      <c r="B137" s="41" t="s">
        <v>137</v>
      </c>
      <c r="C137" s="50">
        <v>288</v>
      </c>
      <c r="D137" s="30">
        <v>0</v>
      </c>
      <c r="E137" s="30">
        <f t="shared" si="60"/>
        <v>0</v>
      </c>
      <c r="F137" s="30">
        <v>197020</v>
      </c>
      <c r="G137" s="30">
        <f t="shared" si="61"/>
        <v>684.0972222222222</v>
      </c>
      <c r="H137" s="30">
        <v>12711</v>
      </c>
      <c r="I137" s="30">
        <f t="shared" si="62"/>
        <v>44.135416666666664</v>
      </c>
      <c r="J137" s="30">
        <v>1032</v>
      </c>
      <c r="K137" s="30">
        <f t="shared" si="63"/>
        <v>3.5833333333333335</v>
      </c>
      <c r="L137" s="30">
        <v>0</v>
      </c>
      <c r="M137" s="30">
        <f t="shared" si="64"/>
        <v>0</v>
      </c>
      <c r="N137" s="30">
        <v>1514</v>
      </c>
      <c r="O137" s="30">
        <f t="shared" si="65"/>
        <v>5.256944444444445</v>
      </c>
      <c r="P137" s="30">
        <v>0</v>
      </c>
      <c r="Q137" s="30">
        <f t="shared" si="66"/>
        <v>0</v>
      </c>
      <c r="R137" s="30">
        <v>0</v>
      </c>
      <c r="S137" s="30">
        <f t="shared" si="67"/>
        <v>0</v>
      </c>
      <c r="T137" s="30">
        <v>3823</v>
      </c>
      <c r="U137" s="30">
        <f t="shared" si="68"/>
        <v>13.274305555555555</v>
      </c>
      <c r="V137" s="30">
        <v>0</v>
      </c>
      <c r="W137" s="30">
        <f t="shared" si="69"/>
        <v>0</v>
      </c>
      <c r="X137" s="30">
        <v>0</v>
      </c>
      <c r="Y137" s="30">
        <f t="shared" si="70"/>
        <v>0</v>
      </c>
      <c r="Z137" s="30">
        <v>0</v>
      </c>
      <c r="AA137" s="30">
        <f t="shared" si="71"/>
        <v>0</v>
      </c>
      <c r="AB137" s="30">
        <v>0</v>
      </c>
      <c r="AC137" s="30">
        <f t="shared" si="72"/>
        <v>0</v>
      </c>
      <c r="AD137" s="30">
        <v>149143</v>
      </c>
      <c r="AE137" s="30">
        <f t="shared" si="73"/>
        <v>517.8576388888889</v>
      </c>
      <c r="AF137" s="30">
        <v>0</v>
      </c>
      <c r="AG137" s="30">
        <f t="shared" si="74"/>
        <v>0</v>
      </c>
      <c r="AH137" s="30">
        <v>18928</v>
      </c>
      <c r="AI137" s="30">
        <f t="shared" si="75"/>
        <v>65.72222222222223</v>
      </c>
      <c r="AJ137" s="30">
        <v>0</v>
      </c>
      <c r="AK137" s="30">
        <f t="shared" si="76"/>
        <v>0</v>
      </c>
      <c r="AL137" s="30">
        <v>0</v>
      </c>
      <c r="AM137" s="30">
        <f t="shared" si="77"/>
        <v>0</v>
      </c>
      <c r="AN137" s="30">
        <v>0</v>
      </c>
      <c r="AO137" s="30">
        <f t="shared" si="78"/>
        <v>0</v>
      </c>
      <c r="AP137" s="30">
        <v>0</v>
      </c>
      <c r="AQ137" s="30">
        <f t="shared" si="79"/>
        <v>0</v>
      </c>
      <c r="AR137" s="45">
        <f t="shared" si="80"/>
        <v>384171</v>
      </c>
      <c r="AS137" s="30">
        <f t="shared" si="81"/>
        <v>1333.9270833333333</v>
      </c>
    </row>
    <row r="138" spans="1:45" ht="12.75">
      <c r="A138" s="40">
        <v>398004</v>
      </c>
      <c r="B138" s="40" t="s">
        <v>152</v>
      </c>
      <c r="C138" s="51">
        <v>195</v>
      </c>
      <c r="D138" s="36">
        <v>0</v>
      </c>
      <c r="E138" s="36">
        <f t="shared" si="60"/>
        <v>0</v>
      </c>
      <c r="F138" s="36">
        <v>142281</v>
      </c>
      <c r="G138" s="36">
        <f t="shared" si="61"/>
        <v>729.6461538461539</v>
      </c>
      <c r="H138" s="36">
        <v>10067</v>
      </c>
      <c r="I138" s="36">
        <f t="shared" si="62"/>
        <v>51.62564102564102</v>
      </c>
      <c r="J138" s="36">
        <v>0</v>
      </c>
      <c r="K138" s="36">
        <f t="shared" si="63"/>
        <v>0</v>
      </c>
      <c r="L138" s="36">
        <v>0</v>
      </c>
      <c r="M138" s="36">
        <f t="shared" si="64"/>
        <v>0</v>
      </c>
      <c r="N138" s="36">
        <v>1254</v>
      </c>
      <c r="O138" s="36">
        <f t="shared" si="65"/>
        <v>6.430769230769231</v>
      </c>
      <c r="P138" s="36">
        <v>0</v>
      </c>
      <c r="Q138" s="36">
        <f t="shared" si="66"/>
        <v>0</v>
      </c>
      <c r="R138" s="36">
        <v>0</v>
      </c>
      <c r="S138" s="36">
        <f t="shared" si="67"/>
        <v>0</v>
      </c>
      <c r="T138" s="36">
        <v>2380</v>
      </c>
      <c r="U138" s="36">
        <f t="shared" si="68"/>
        <v>12.205128205128204</v>
      </c>
      <c r="V138" s="36">
        <v>0</v>
      </c>
      <c r="W138" s="36">
        <f t="shared" si="69"/>
        <v>0</v>
      </c>
      <c r="X138" s="36">
        <v>0</v>
      </c>
      <c r="Y138" s="36">
        <f t="shared" si="70"/>
        <v>0</v>
      </c>
      <c r="Z138" s="36">
        <v>0</v>
      </c>
      <c r="AA138" s="36">
        <f t="shared" si="71"/>
        <v>0</v>
      </c>
      <c r="AB138" s="36">
        <v>0</v>
      </c>
      <c r="AC138" s="36">
        <f t="shared" si="72"/>
        <v>0</v>
      </c>
      <c r="AD138" s="36">
        <v>123753</v>
      </c>
      <c r="AE138" s="36">
        <f t="shared" si="73"/>
        <v>634.6307692307693</v>
      </c>
      <c r="AF138" s="36">
        <v>0</v>
      </c>
      <c r="AG138" s="36">
        <f t="shared" si="74"/>
        <v>0</v>
      </c>
      <c r="AH138" s="36">
        <v>18604</v>
      </c>
      <c r="AI138" s="36">
        <f t="shared" si="75"/>
        <v>95.40512820512821</v>
      </c>
      <c r="AJ138" s="36">
        <v>0</v>
      </c>
      <c r="AK138" s="36">
        <f t="shared" si="76"/>
        <v>0</v>
      </c>
      <c r="AL138" s="36">
        <v>0</v>
      </c>
      <c r="AM138" s="36">
        <f t="shared" si="77"/>
        <v>0</v>
      </c>
      <c r="AN138" s="36">
        <v>0</v>
      </c>
      <c r="AO138" s="36">
        <f t="shared" si="78"/>
        <v>0</v>
      </c>
      <c r="AP138" s="36">
        <v>0</v>
      </c>
      <c r="AQ138" s="36">
        <f t="shared" si="79"/>
        <v>0</v>
      </c>
      <c r="AR138" s="43">
        <f t="shared" si="80"/>
        <v>298339</v>
      </c>
      <c r="AS138" s="36">
        <f t="shared" si="81"/>
        <v>1529.9435897435897</v>
      </c>
    </row>
    <row r="139" spans="1:45" s="29" customFormat="1" ht="12.75">
      <c r="A139" s="20">
        <v>399001</v>
      </c>
      <c r="B139" s="31" t="s">
        <v>126</v>
      </c>
      <c r="C139" s="51">
        <v>460</v>
      </c>
      <c r="D139" s="32">
        <v>0</v>
      </c>
      <c r="E139" s="32">
        <f t="shared" si="60"/>
        <v>0</v>
      </c>
      <c r="F139" s="32">
        <v>0</v>
      </c>
      <c r="G139" s="32">
        <f t="shared" si="61"/>
        <v>0</v>
      </c>
      <c r="H139" s="32">
        <v>0</v>
      </c>
      <c r="I139" s="32">
        <f t="shared" si="62"/>
        <v>0</v>
      </c>
      <c r="J139" s="32">
        <v>0</v>
      </c>
      <c r="K139" s="32">
        <f t="shared" si="63"/>
        <v>0</v>
      </c>
      <c r="L139" s="32">
        <v>0</v>
      </c>
      <c r="M139" s="32">
        <f t="shared" si="64"/>
        <v>0</v>
      </c>
      <c r="N139" s="32">
        <v>0</v>
      </c>
      <c r="O139" s="32">
        <f t="shared" si="65"/>
        <v>0</v>
      </c>
      <c r="P139" s="32">
        <v>0</v>
      </c>
      <c r="Q139" s="32">
        <f t="shared" si="66"/>
        <v>0</v>
      </c>
      <c r="R139" s="32">
        <v>0</v>
      </c>
      <c r="S139" s="32">
        <f t="shared" si="67"/>
        <v>0</v>
      </c>
      <c r="T139" s="32">
        <v>24805</v>
      </c>
      <c r="U139" s="32">
        <f t="shared" si="68"/>
        <v>53.92391304347826</v>
      </c>
      <c r="V139" s="32">
        <v>0</v>
      </c>
      <c r="W139" s="32">
        <f t="shared" si="69"/>
        <v>0</v>
      </c>
      <c r="X139" s="32">
        <v>0</v>
      </c>
      <c r="Y139" s="32">
        <f t="shared" si="70"/>
        <v>0</v>
      </c>
      <c r="Z139" s="32">
        <v>0</v>
      </c>
      <c r="AA139" s="32">
        <f t="shared" si="71"/>
        <v>0</v>
      </c>
      <c r="AB139" s="32">
        <v>0</v>
      </c>
      <c r="AC139" s="32">
        <f t="shared" si="72"/>
        <v>0</v>
      </c>
      <c r="AD139" s="32">
        <v>0</v>
      </c>
      <c r="AE139" s="32">
        <f t="shared" si="73"/>
        <v>0</v>
      </c>
      <c r="AF139" s="32">
        <v>0</v>
      </c>
      <c r="AG139" s="32">
        <f t="shared" si="74"/>
        <v>0</v>
      </c>
      <c r="AH139" s="32">
        <v>0</v>
      </c>
      <c r="AI139" s="32">
        <f t="shared" si="75"/>
        <v>0</v>
      </c>
      <c r="AJ139" s="32">
        <v>0</v>
      </c>
      <c r="AK139" s="32">
        <f t="shared" si="76"/>
        <v>0</v>
      </c>
      <c r="AL139" s="32">
        <v>319492</v>
      </c>
      <c r="AM139" s="32">
        <f t="shared" si="77"/>
        <v>694.5478260869565</v>
      </c>
      <c r="AN139" s="32">
        <v>0</v>
      </c>
      <c r="AO139" s="32">
        <f t="shared" si="78"/>
        <v>0</v>
      </c>
      <c r="AP139" s="32">
        <v>0</v>
      </c>
      <c r="AQ139" s="32">
        <f t="shared" si="79"/>
        <v>0</v>
      </c>
      <c r="AR139" s="44">
        <f t="shared" si="80"/>
        <v>344297</v>
      </c>
      <c r="AS139" s="32">
        <f t="shared" si="81"/>
        <v>748.4717391304348</v>
      </c>
    </row>
    <row r="140" spans="1:45" s="29" customFormat="1" ht="12.75">
      <c r="A140" s="21">
        <v>399002</v>
      </c>
      <c r="B140" s="55" t="s">
        <v>138</v>
      </c>
      <c r="C140" s="50">
        <v>241</v>
      </c>
      <c r="D140" s="30">
        <v>0</v>
      </c>
      <c r="E140" s="30">
        <f>D140/$C140</f>
        <v>0</v>
      </c>
      <c r="F140" s="30">
        <v>0</v>
      </c>
      <c r="G140" s="30">
        <f>F140/$C140</f>
        <v>0</v>
      </c>
      <c r="H140" s="30">
        <v>0</v>
      </c>
      <c r="I140" s="30">
        <f>H140/$C140</f>
        <v>0</v>
      </c>
      <c r="J140" s="30">
        <v>0</v>
      </c>
      <c r="K140" s="30">
        <f>J140/$C140</f>
        <v>0</v>
      </c>
      <c r="L140" s="30">
        <v>0</v>
      </c>
      <c r="M140" s="30">
        <f>L140/$C140</f>
        <v>0</v>
      </c>
      <c r="N140" s="30">
        <v>0</v>
      </c>
      <c r="O140" s="30">
        <f>N140/$C140</f>
        <v>0</v>
      </c>
      <c r="P140" s="30">
        <v>0</v>
      </c>
      <c r="Q140" s="30">
        <f>P140/$C140</f>
        <v>0</v>
      </c>
      <c r="R140" s="30">
        <v>0</v>
      </c>
      <c r="S140" s="30">
        <f>R140/$C140</f>
        <v>0</v>
      </c>
      <c r="T140" s="30">
        <v>12408</v>
      </c>
      <c r="U140" s="30">
        <f>T140/$C140</f>
        <v>51.48547717842324</v>
      </c>
      <c r="V140" s="30">
        <v>0</v>
      </c>
      <c r="W140" s="30">
        <f>V140/$C140</f>
        <v>0</v>
      </c>
      <c r="X140" s="30">
        <v>0</v>
      </c>
      <c r="Y140" s="30">
        <f>X140/$C140</f>
        <v>0</v>
      </c>
      <c r="Z140" s="30">
        <v>0</v>
      </c>
      <c r="AA140" s="30">
        <f>Z140/$C140</f>
        <v>0</v>
      </c>
      <c r="AB140" s="30">
        <v>0</v>
      </c>
      <c r="AC140" s="30">
        <f>AB140/$C140</f>
        <v>0</v>
      </c>
      <c r="AD140" s="30">
        <v>0</v>
      </c>
      <c r="AE140" s="30">
        <f>AD140/$C140</f>
        <v>0</v>
      </c>
      <c r="AF140" s="30">
        <v>0</v>
      </c>
      <c r="AG140" s="30">
        <f>AF140/$C140</f>
        <v>0</v>
      </c>
      <c r="AH140" s="30">
        <v>383</v>
      </c>
      <c r="AI140" s="30">
        <f>AH140/$C140</f>
        <v>1.5892116182572613</v>
      </c>
      <c r="AJ140" s="30">
        <v>0</v>
      </c>
      <c r="AK140" s="30">
        <f>AJ140/$C140</f>
        <v>0</v>
      </c>
      <c r="AL140" s="30">
        <v>163587</v>
      </c>
      <c r="AM140" s="30">
        <f>AL140/$C140</f>
        <v>678.7842323651453</v>
      </c>
      <c r="AN140" s="30">
        <v>0</v>
      </c>
      <c r="AO140" s="30">
        <f>AN140/$C140</f>
        <v>0</v>
      </c>
      <c r="AP140" s="30">
        <v>0</v>
      </c>
      <c r="AQ140" s="30">
        <f>AP140/$C140</f>
        <v>0</v>
      </c>
      <c r="AR140" s="45">
        <f>D140+F140+H140+J140+L140+N140+P140+R140+T140+V140+X140+Z140+AB140+AD140+AF140+AH140+AJ140+AL140+AN140+AP140</f>
        <v>176378</v>
      </c>
      <c r="AS140" s="30">
        <f>AR140/$C140</f>
        <v>731.8589211618257</v>
      </c>
    </row>
    <row r="141" spans="1:45" ht="12.75">
      <c r="A141" s="18"/>
      <c r="B141" s="19" t="s">
        <v>153</v>
      </c>
      <c r="C141" s="39">
        <f>SUM(C93:C140)</f>
        <v>18632</v>
      </c>
      <c r="D141" s="35">
        <f>SUM(D93:D140)</f>
        <v>518451</v>
      </c>
      <c r="E141" s="35">
        <f>D141/$C141</f>
        <v>27.825837269214254</v>
      </c>
      <c r="F141" s="35">
        <f>SUM(F93:F140)</f>
        <v>7804317</v>
      </c>
      <c r="G141" s="35">
        <f>F141/$C141</f>
        <v>418.8663052812366</v>
      </c>
      <c r="H141" s="35">
        <f>SUM(H93:H140)</f>
        <v>491183</v>
      </c>
      <c r="I141" s="35">
        <f>H141/$C141</f>
        <v>26.362333619579218</v>
      </c>
      <c r="J141" s="35">
        <f>SUM(J93:J140)</f>
        <v>476770</v>
      </c>
      <c r="K141" s="35">
        <f>J141/$C141</f>
        <v>25.588772005152425</v>
      </c>
      <c r="L141" s="35">
        <f>SUM(L93:L140)</f>
        <v>32375</v>
      </c>
      <c r="M141" s="35">
        <f>L141/$C141</f>
        <v>1.737601975096608</v>
      </c>
      <c r="N141" s="35">
        <f>SUM(N93:N140)</f>
        <v>68673</v>
      </c>
      <c r="O141" s="35">
        <f>N141/$C141</f>
        <v>3.6857556891369687</v>
      </c>
      <c r="P141" s="35">
        <f>SUM(P93:P140)</f>
        <v>0</v>
      </c>
      <c r="Q141" s="35">
        <f>P141/$C141</f>
        <v>0</v>
      </c>
      <c r="R141" s="35">
        <f>SUM(R93:R140)</f>
        <v>0</v>
      </c>
      <c r="S141" s="35">
        <f>R141/$C141</f>
        <v>0</v>
      </c>
      <c r="T141" s="35">
        <f>SUM(T93:T140)</f>
        <v>793299</v>
      </c>
      <c r="U141" s="35">
        <f>T141/$C141</f>
        <v>42.57723271790468</v>
      </c>
      <c r="V141" s="35">
        <f>SUM(V93:V140)</f>
        <v>566364</v>
      </c>
      <c r="W141" s="35">
        <f>V141/$C141</f>
        <v>30.397380850150277</v>
      </c>
      <c r="X141" s="35">
        <f>SUM(X93:X140)</f>
        <v>32895</v>
      </c>
      <c r="Y141" s="35">
        <f>X141/$C141</f>
        <v>1.7655109489051095</v>
      </c>
      <c r="Z141" s="35">
        <f>SUM(Z93:Z140)</f>
        <v>0</v>
      </c>
      <c r="AA141" s="35">
        <f>Z141/$C141</f>
        <v>0</v>
      </c>
      <c r="AB141" s="35">
        <f>SUM(AB93:AB140)</f>
        <v>25621</v>
      </c>
      <c r="AC141" s="35">
        <f>AB141/$C141</f>
        <v>1.3751073422069557</v>
      </c>
      <c r="AD141" s="35">
        <f>SUM(AD93:AD140)</f>
        <v>4598195</v>
      </c>
      <c r="AE141" s="35">
        <f>AD141/$C141</f>
        <v>246.79019965650494</v>
      </c>
      <c r="AF141" s="35">
        <f>SUM(AF93:AF140)</f>
        <v>0</v>
      </c>
      <c r="AG141" s="35">
        <f>AF141/$C141</f>
        <v>0</v>
      </c>
      <c r="AH141" s="35">
        <f>SUM(AH93:AH140)</f>
        <v>1350371</v>
      </c>
      <c r="AI141" s="35">
        <f>AH141/$C141</f>
        <v>72.47590167453843</v>
      </c>
      <c r="AJ141" s="35">
        <f>SUM(AJ93:AJ140)</f>
        <v>0</v>
      </c>
      <c r="AK141" s="35">
        <f>AJ141/$C141</f>
        <v>0</v>
      </c>
      <c r="AL141" s="35">
        <f>SUM(AL93:AL140)</f>
        <v>483079</v>
      </c>
      <c r="AM141" s="35">
        <f>AL141/$C141</f>
        <v>25.927382996994417</v>
      </c>
      <c r="AN141" s="35">
        <f>SUM(AN93:AN140)</f>
        <v>367841</v>
      </c>
      <c r="AO141" s="35">
        <f>AN141/$C141</f>
        <v>19.742432374409617</v>
      </c>
      <c r="AP141" s="35">
        <f>SUM(AP93:AP140)</f>
        <v>0</v>
      </c>
      <c r="AQ141" s="35">
        <f>AP141/$C141</f>
        <v>0</v>
      </c>
      <c r="AR141" s="48">
        <f>SUM(AR93:AR140)</f>
        <v>17609434</v>
      </c>
      <c r="AS141" s="35">
        <f>AR141/$C141</f>
        <v>945.1177544010305</v>
      </c>
    </row>
    <row r="142" spans="1:45" ht="12.75">
      <c r="A142" s="13"/>
      <c r="B142" s="14"/>
      <c r="C142" s="14"/>
      <c r="D142" s="14"/>
      <c r="E142" s="14"/>
      <c r="F142" s="14"/>
      <c r="G142" s="37"/>
      <c r="H142" s="14"/>
      <c r="I142" s="14"/>
      <c r="J142" s="14"/>
      <c r="K142" s="37"/>
      <c r="L142" s="14"/>
      <c r="M142" s="14"/>
      <c r="N142" s="14"/>
      <c r="O142" s="37"/>
      <c r="P142" s="14"/>
      <c r="Q142" s="14"/>
      <c r="R142" s="14"/>
      <c r="S142" s="37"/>
      <c r="T142" s="14"/>
      <c r="U142" s="14"/>
      <c r="V142" s="14"/>
      <c r="W142" s="37"/>
      <c r="X142" s="14"/>
      <c r="Y142" s="14"/>
      <c r="Z142" s="14"/>
      <c r="AA142" s="37"/>
      <c r="AB142" s="14"/>
      <c r="AC142" s="14"/>
      <c r="AD142" s="14"/>
      <c r="AE142" s="37"/>
      <c r="AF142" s="14"/>
      <c r="AG142" s="14"/>
      <c r="AH142" s="14"/>
      <c r="AI142" s="37"/>
      <c r="AJ142" s="14"/>
      <c r="AK142" s="14"/>
      <c r="AL142" s="14"/>
      <c r="AM142" s="37"/>
      <c r="AN142" s="14"/>
      <c r="AO142" s="14"/>
      <c r="AP142" s="14"/>
      <c r="AQ142" s="37"/>
      <c r="AR142" s="8"/>
      <c r="AS142" s="15"/>
    </row>
    <row r="143" spans="1:45" ht="13.5" thickBot="1">
      <c r="A143" s="22"/>
      <c r="B143" s="23" t="s">
        <v>127</v>
      </c>
      <c r="C143" s="39">
        <f>C141+C91+C78+C74</f>
        <v>689418</v>
      </c>
      <c r="D143" s="24">
        <f>D141+D91+D78+D74</f>
        <v>1288373</v>
      </c>
      <c r="E143" s="24">
        <f>D143/$C143</f>
        <v>1.8687835246541284</v>
      </c>
      <c r="F143" s="24">
        <f>F141+F91+F78+F74</f>
        <v>29203950.28</v>
      </c>
      <c r="G143" s="24">
        <f>F143/$C143</f>
        <v>42.36029561166085</v>
      </c>
      <c r="H143" s="24">
        <f>H141+H91+H78+H74</f>
        <v>20294950.52</v>
      </c>
      <c r="I143" s="24">
        <f>H143/$C143</f>
        <v>29.43780191407825</v>
      </c>
      <c r="J143" s="24">
        <f>J141+J91+J78+J74</f>
        <v>42235937</v>
      </c>
      <c r="K143" s="24">
        <f>J143/$C143</f>
        <v>61.26317705658976</v>
      </c>
      <c r="L143" s="24">
        <f>L141+L91+L78+L74</f>
        <v>7681733</v>
      </c>
      <c r="M143" s="24">
        <f>L143/$C143</f>
        <v>11.142344702343136</v>
      </c>
      <c r="N143" s="24">
        <f>N141+N91+N78+N74</f>
        <v>1182200</v>
      </c>
      <c r="O143" s="24">
        <f>N143/$C143</f>
        <v>1.7147797127432123</v>
      </c>
      <c r="P143" s="24">
        <f>P141+P91+P78+P74</f>
        <v>152869</v>
      </c>
      <c r="Q143" s="24">
        <f>P143/$C143</f>
        <v>0.22173630511532916</v>
      </c>
      <c r="R143" s="24">
        <f>R141+R91+R78+R74</f>
        <v>154029</v>
      </c>
      <c r="S143" s="24">
        <f>R143/$C143</f>
        <v>0.22341888375412305</v>
      </c>
      <c r="T143" s="24">
        <f>T141+T91+T78+T74</f>
        <v>27997278.59</v>
      </c>
      <c r="U143" s="24">
        <f>T143/$C143</f>
        <v>40.61001974128903</v>
      </c>
      <c r="V143" s="24">
        <f>V141+V91+V78+V74</f>
        <v>3012893.9</v>
      </c>
      <c r="W143" s="24">
        <f>V143/$C143</f>
        <v>4.370199066458955</v>
      </c>
      <c r="X143" s="24">
        <f>X141+X91+X78+X74</f>
        <v>1700610.32</v>
      </c>
      <c r="Y143" s="24">
        <f>X143/$C143</f>
        <v>2.466733273572782</v>
      </c>
      <c r="Z143" s="24">
        <f>Z141+Z91+Z78+Z74</f>
        <v>2904433</v>
      </c>
      <c r="AA143" s="24">
        <f>Z143/$C143</f>
        <v>4.2128766582827835</v>
      </c>
      <c r="AB143" s="24">
        <f>AB141+AB91+AB78+AB74</f>
        <v>1446810.57</v>
      </c>
      <c r="AC143" s="24">
        <f>AB143/$C143</f>
        <v>2.0985970340199995</v>
      </c>
      <c r="AD143" s="24">
        <f>AD141+AD91+AD78+AD74</f>
        <v>5053133</v>
      </c>
      <c r="AE143" s="24">
        <f>AD143/$C143</f>
        <v>7.329563486883139</v>
      </c>
      <c r="AF143" s="24">
        <f>AF141+AF91+AF78+AF74</f>
        <v>277600</v>
      </c>
      <c r="AG143" s="24">
        <f>AF143/$C143</f>
        <v>0.40265847424929435</v>
      </c>
      <c r="AH143" s="24">
        <f>AH141+AH91+AH78+AH74</f>
        <v>34640065.08</v>
      </c>
      <c r="AI143" s="24">
        <f>AH143/$C143</f>
        <v>50.245373750032634</v>
      </c>
      <c r="AJ143" s="24">
        <f>AJ141+AJ91+AJ78+AJ74</f>
        <v>25454045</v>
      </c>
      <c r="AK143" s="24">
        <f>AJ143/$C143</f>
        <v>36.921062403360516</v>
      </c>
      <c r="AL143" s="24">
        <f>AL141+AL91+AL78+AL74</f>
        <v>1023170</v>
      </c>
      <c r="AM143" s="24">
        <f>AL143/$C143</f>
        <v>1.4841068843575305</v>
      </c>
      <c r="AN143" s="24">
        <f>AN141+AN91+AN78+AN74</f>
        <v>367841</v>
      </c>
      <c r="AO143" s="24">
        <f>AN143/$C143</f>
        <v>0.5335529388556725</v>
      </c>
      <c r="AP143" s="24">
        <f>AP141+AP91+AP78+AP74</f>
        <v>0</v>
      </c>
      <c r="AQ143" s="24">
        <f>AP143/$C143</f>
        <v>0</v>
      </c>
      <c r="AR143" s="49">
        <f>AR74+AR78+AR91+AR141</f>
        <v>206071922.26</v>
      </c>
      <c r="AS143" s="24">
        <f>AR143/$C143</f>
        <v>298.90708142230113</v>
      </c>
    </row>
    <row r="144" ht="13.5" thickTop="1"/>
    <row r="145" spans="4:46" ht="25.5" customHeight="1">
      <c r="D145" s="62" t="s">
        <v>183</v>
      </c>
      <c r="E145" s="62"/>
      <c r="F145" s="62"/>
      <c r="G145" s="57"/>
      <c r="H145" s="62" t="s">
        <v>183</v>
      </c>
      <c r="I145" s="62"/>
      <c r="J145" s="62"/>
      <c r="K145" s="57"/>
      <c r="L145" s="62" t="s">
        <v>183</v>
      </c>
      <c r="M145" s="62"/>
      <c r="N145" s="62"/>
      <c r="O145" s="57"/>
      <c r="P145" s="62" t="s">
        <v>183</v>
      </c>
      <c r="Q145" s="62"/>
      <c r="R145" s="62"/>
      <c r="S145" s="57"/>
      <c r="T145" s="62" t="s">
        <v>183</v>
      </c>
      <c r="U145" s="62"/>
      <c r="V145" s="62"/>
      <c r="W145" s="57"/>
      <c r="X145" s="62" t="s">
        <v>183</v>
      </c>
      <c r="Y145" s="62"/>
      <c r="Z145" s="62"/>
      <c r="AA145" s="57"/>
      <c r="AB145" s="62" t="s">
        <v>183</v>
      </c>
      <c r="AC145" s="62"/>
      <c r="AD145" s="62"/>
      <c r="AE145" s="57"/>
      <c r="AF145" s="62" t="s">
        <v>183</v>
      </c>
      <c r="AG145" s="62"/>
      <c r="AH145" s="62"/>
      <c r="AI145" s="57"/>
      <c r="AJ145" s="62" t="s">
        <v>183</v>
      </c>
      <c r="AK145" s="62"/>
      <c r="AL145" s="62"/>
      <c r="AM145" s="57"/>
      <c r="AN145" s="62" t="s">
        <v>183</v>
      </c>
      <c r="AO145" s="62"/>
      <c r="AP145" s="62"/>
      <c r="AQ145" s="57"/>
      <c r="AR145" s="62" t="s">
        <v>183</v>
      </c>
      <c r="AS145" s="62"/>
      <c r="AT145" s="62"/>
    </row>
    <row r="146" spans="4:46" ht="29.25" customHeight="1">
      <c r="D146" s="61" t="s">
        <v>184</v>
      </c>
      <c r="E146" s="61"/>
      <c r="F146" s="61"/>
      <c r="G146" s="57"/>
      <c r="H146" s="61" t="s">
        <v>184</v>
      </c>
      <c r="I146" s="61"/>
      <c r="J146" s="61"/>
      <c r="K146" s="57"/>
      <c r="L146" s="61" t="s">
        <v>184</v>
      </c>
      <c r="M146" s="61"/>
      <c r="N146" s="61"/>
      <c r="O146" s="57"/>
      <c r="P146" s="61" t="s">
        <v>184</v>
      </c>
      <c r="Q146" s="61"/>
      <c r="R146" s="61"/>
      <c r="S146" s="57"/>
      <c r="T146" s="61" t="s">
        <v>184</v>
      </c>
      <c r="U146" s="61"/>
      <c r="V146" s="61"/>
      <c r="W146" s="57"/>
      <c r="X146" s="61" t="s">
        <v>184</v>
      </c>
      <c r="Y146" s="61"/>
      <c r="Z146" s="61"/>
      <c r="AA146" s="57"/>
      <c r="AB146" s="61" t="s">
        <v>184</v>
      </c>
      <c r="AC146" s="61"/>
      <c r="AD146" s="61"/>
      <c r="AE146" s="57"/>
      <c r="AF146" s="61" t="s">
        <v>184</v>
      </c>
      <c r="AG146" s="61"/>
      <c r="AH146" s="61"/>
      <c r="AI146" s="57"/>
      <c r="AJ146" s="61" t="s">
        <v>184</v>
      </c>
      <c r="AK146" s="61"/>
      <c r="AL146" s="61"/>
      <c r="AM146" s="57"/>
      <c r="AN146" s="61" t="s">
        <v>184</v>
      </c>
      <c r="AO146" s="61"/>
      <c r="AP146" s="61"/>
      <c r="AQ146" s="57"/>
      <c r="AR146" s="61" t="s">
        <v>184</v>
      </c>
      <c r="AS146" s="61"/>
      <c r="AT146" s="61"/>
    </row>
  </sheetData>
  <sheetProtection/>
  <mergeCells count="36">
    <mergeCell ref="X146:Z146"/>
    <mergeCell ref="AB145:AD145"/>
    <mergeCell ref="AB146:AD146"/>
    <mergeCell ref="AF145:AH145"/>
    <mergeCell ref="AF146:AH146"/>
    <mergeCell ref="X1:AA1"/>
    <mergeCell ref="AB1:AE1"/>
    <mergeCell ref="AF1:AI1"/>
    <mergeCell ref="AR1:AT1"/>
    <mergeCell ref="A1:B2"/>
    <mergeCell ref="AR2:AR3"/>
    <mergeCell ref="C2:C3"/>
    <mergeCell ref="D1:G1"/>
    <mergeCell ref="H1:K1"/>
    <mergeCell ref="D145:F145"/>
    <mergeCell ref="D146:F146"/>
    <mergeCell ref="H145:J145"/>
    <mergeCell ref="H146:J146"/>
    <mergeCell ref="L145:N145"/>
    <mergeCell ref="L146:N146"/>
    <mergeCell ref="P145:R145"/>
    <mergeCell ref="P146:R146"/>
    <mergeCell ref="T145:V145"/>
    <mergeCell ref="T146:V146"/>
    <mergeCell ref="L1:O1"/>
    <mergeCell ref="P1:S1"/>
    <mergeCell ref="AJ1:AM1"/>
    <mergeCell ref="AN1:AQ1"/>
    <mergeCell ref="T1:W1"/>
    <mergeCell ref="X145:Z145"/>
    <mergeCell ref="AJ145:AL145"/>
    <mergeCell ref="AN145:AP145"/>
    <mergeCell ref="AJ146:AL146"/>
    <mergeCell ref="AN146:AP146"/>
    <mergeCell ref="AR145:AT145"/>
    <mergeCell ref="AR146:AT146"/>
  </mergeCells>
  <printOptions horizontalCentered="1"/>
  <pageMargins left="0.25" right="0.25" top="0.73" bottom="0.5" header="0.41" footer="0.5"/>
  <pageSetup fitToHeight="2" fitToWidth="14" horizontalDpi="600" verticalDpi="600" orientation="portrait" paperSize="5" scale="70" r:id="rId1"/>
  <rowBreaks count="1" manualBreakCount="1">
    <brk id="75" max="45" man="1"/>
  </rowBreaks>
  <colBreaks count="10" manualBreakCount="10">
    <brk id="7" max="133" man="1"/>
    <brk id="11" max="133" man="1"/>
    <brk id="15" max="133" man="1"/>
    <brk id="19" max="133" man="1"/>
    <brk id="23" max="133" man="1"/>
    <brk id="27" max="133" man="1"/>
    <brk id="31" max="133" man="1"/>
    <brk id="35" max="133" man="1"/>
    <brk id="39" max="133" man="1"/>
    <brk id="43" max="1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2011-02-17T13:47:37Z</cp:lastPrinted>
  <dcterms:created xsi:type="dcterms:W3CDTF">2003-04-30T20:08:44Z</dcterms:created>
  <dcterms:modified xsi:type="dcterms:W3CDTF">2011-02-25T13:50:25Z</dcterms:modified>
  <cp:category/>
  <cp:version/>
  <cp:contentType/>
  <cp:contentStatus/>
</cp:coreProperties>
</file>